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0215" windowHeight="8310" activeTab="1"/>
  </bookViews>
  <sheets>
    <sheet name="申込" sheetId="21" r:id="rId1"/>
    <sheet name="集計" sheetId="8" r:id="rId2"/>
    <sheet name="振込連絡票" sheetId="14" r:id="rId3"/>
    <sheet name="幼年～小５男子" sheetId="15" r:id="rId4"/>
    <sheet name="小6男子～小学２女子" sheetId="17" r:id="rId5"/>
    <sheet name="小3女子～中学2女子" sheetId="18" r:id="rId6"/>
    <sheet name="中学3女子～団体戦 " sheetId="20" r:id="rId7"/>
  </sheets>
  <calcPr calcId="125725"/>
</workbook>
</file>

<file path=xl/calcChain.xml><?xml version="1.0" encoding="utf-8"?>
<calcChain xmlns="http://schemas.openxmlformats.org/spreadsheetml/2006/main">
  <c r="K14" i="14"/>
  <c r="K15"/>
  <c r="K16"/>
  <c r="K17"/>
  <c r="O17" s="1"/>
  <c r="M9" i="8"/>
  <c r="D26"/>
  <c r="I25"/>
  <c r="I24"/>
  <c r="D20"/>
  <c r="D27"/>
  <c r="Q13"/>
  <c r="Q12"/>
  <c r="Q11"/>
  <c r="Q10"/>
  <c r="Q9"/>
  <c r="Q8"/>
  <c r="Q7"/>
  <c r="M15"/>
  <c r="M14"/>
  <c r="M13"/>
  <c r="M12"/>
  <c r="M11"/>
  <c r="M10"/>
  <c r="M8"/>
  <c r="H13"/>
  <c r="H12"/>
  <c r="H11"/>
  <c r="H10"/>
  <c r="H9"/>
  <c r="H8"/>
  <c r="H7"/>
  <c r="D16"/>
  <c r="D15"/>
  <c r="D14"/>
  <c r="D13"/>
  <c r="D12"/>
  <c r="D11"/>
  <c r="D10"/>
  <c r="D9"/>
  <c r="D8"/>
  <c r="D7"/>
  <c r="Q16"/>
  <c r="L33" i="20"/>
  <c r="E33"/>
  <c r="F20"/>
  <c r="F21" s="1"/>
  <c r="E20"/>
  <c r="E21" s="1"/>
  <c r="D20"/>
  <c r="D21" s="1"/>
  <c r="B20"/>
  <c r="F41" i="18"/>
  <c r="T40"/>
  <c r="T41" s="1"/>
  <c r="S40"/>
  <c r="S41" s="1"/>
  <c r="R40"/>
  <c r="D24" i="8" s="1"/>
  <c r="K13" i="14" s="1"/>
  <c r="P40" i="18"/>
  <c r="M40"/>
  <c r="M41" s="1"/>
  <c r="L40"/>
  <c r="L41" s="1"/>
  <c r="K40"/>
  <c r="K41" s="1"/>
  <c r="I40"/>
  <c r="F40"/>
  <c r="E40"/>
  <c r="E41" s="1"/>
  <c r="D40"/>
  <c r="B40"/>
  <c r="T21"/>
  <c r="F21"/>
  <c r="T20"/>
  <c r="S20"/>
  <c r="S21" s="1"/>
  <c r="R20"/>
  <c r="R21" s="1"/>
  <c r="P20"/>
  <c r="M20"/>
  <c r="M21" s="1"/>
  <c r="L20"/>
  <c r="L21" s="1"/>
  <c r="K20"/>
  <c r="K21" s="1"/>
  <c r="M22" s="1"/>
  <c r="I20"/>
  <c r="F20"/>
  <c r="E20"/>
  <c r="E21" s="1"/>
  <c r="D20"/>
  <c r="D21" s="1"/>
  <c r="B20"/>
  <c r="K41" i="17"/>
  <c r="T40"/>
  <c r="T41" s="1"/>
  <c r="S40"/>
  <c r="S41" s="1"/>
  <c r="R40"/>
  <c r="R41" s="1"/>
  <c r="P40"/>
  <c r="M40"/>
  <c r="M41" s="1"/>
  <c r="L40"/>
  <c r="L41" s="1"/>
  <c r="K40"/>
  <c r="I40"/>
  <c r="F40"/>
  <c r="F41" s="1"/>
  <c r="E40"/>
  <c r="E41" s="1"/>
  <c r="D40"/>
  <c r="D41" s="1"/>
  <c r="B40"/>
  <c r="T20"/>
  <c r="T21" s="1"/>
  <c r="S20"/>
  <c r="R20"/>
  <c r="R21" s="1"/>
  <c r="P20"/>
  <c r="M20"/>
  <c r="M21" s="1"/>
  <c r="L20"/>
  <c r="L21" s="1"/>
  <c r="K20"/>
  <c r="K21" s="1"/>
  <c r="I20"/>
  <c r="F20"/>
  <c r="F21" s="1"/>
  <c r="E20"/>
  <c r="E21" s="1"/>
  <c r="D20"/>
  <c r="D21" s="1"/>
  <c r="B20"/>
  <c r="T40" i="15"/>
  <c r="T41" s="1"/>
  <c r="S40"/>
  <c r="S41" s="1"/>
  <c r="R40"/>
  <c r="R41" s="1"/>
  <c r="P40"/>
  <c r="M40"/>
  <c r="M41" s="1"/>
  <c r="L40"/>
  <c r="L41" s="1"/>
  <c r="K40"/>
  <c r="K41" s="1"/>
  <c r="I40"/>
  <c r="F40"/>
  <c r="F41" s="1"/>
  <c r="E40"/>
  <c r="E41" s="1"/>
  <c r="D40"/>
  <c r="D41" s="1"/>
  <c r="B40"/>
  <c r="T20"/>
  <c r="T21" s="1"/>
  <c r="S20"/>
  <c r="S21" s="1"/>
  <c r="R20"/>
  <c r="R21" s="1"/>
  <c r="P20"/>
  <c r="M20"/>
  <c r="M21" s="1"/>
  <c r="L20"/>
  <c r="L21" s="1"/>
  <c r="K20"/>
  <c r="K21" s="1"/>
  <c r="I20"/>
  <c r="F20"/>
  <c r="F21" s="1"/>
  <c r="E20"/>
  <c r="E21" s="1"/>
  <c r="D20"/>
  <c r="D21" s="1"/>
  <c r="B20"/>
  <c r="M16" i="8" l="1"/>
  <c r="D25"/>
  <c r="O14" i="14" s="1"/>
  <c r="Q14" i="8"/>
  <c r="H14"/>
  <c r="H15"/>
  <c r="Q15"/>
  <c r="O16" i="14"/>
  <c r="M7" i="8"/>
  <c r="R41" i="18"/>
  <c r="T42" s="1"/>
  <c r="M42"/>
  <c r="D41"/>
  <c r="F42" s="1"/>
  <c r="F22"/>
  <c r="T42" i="17"/>
  <c r="M42"/>
  <c r="F42"/>
  <c r="S21"/>
  <c r="M42" i="15"/>
  <c r="F22"/>
  <c r="M22"/>
  <c r="F42"/>
  <c r="O13" i="14"/>
  <c r="F22" i="20"/>
  <c r="T22" i="18"/>
  <c r="F22" i="17"/>
  <c r="T22"/>
  <c r="M22"/>
  <c r="T22" i="15"/>
  <c r="T42"/>
  <c r="I27" i="8" l="1"/>
  <c r="O15" i="14"/>
  <c r="O19" s="1"/>
</calcChain>
</file>

<file path=xl/sharedStrings.xml><?xml version="1.0" encoding="utf-8"?>
<sst xmlns="http://schemas.openxmlformats.org/spreadsheetml/2006/main" count="292" uniqueCount="105">
  <si>
    <t>道場名</t>
    <rPh sb="0" eb="2">
      <t>ドウジョウ</t>
    </rPh>
    <phoneticPr fontId="3"/>
  </si>
  <si>
    <t>道場長氏名</t>
    <rPh sb="3" eb="5">
      <t>シメイ</t>
    </rPh>
    <phoneticPr fontId="3"/>
  </si>
  <si>
    <t>連絡責任者</t>
    <rPh sb="0" eb="5">
      <t>レンラクセキニンシャ</t>
    </rPh>
    <phoneticPr fontId="3"/>
  </si>
  <si>
    <t>氏名</t>
  </si>
  <si>
    <t>郵便番号</t>
  </si>
  <si>
    <t>住所</t>
  </si>
  <si>
    <t>電話番号</t>
    <rPh sb="2" eb="4">
      <t>ばんごう</t>
    </rPh>
    <phoneticPr fontId="3" type="Hiragana"/>
  </si>
  <si>
    <t>携帯・スマホ番号</t>
    <rPh sb="0" eb="2">
      <t>ケイタイ</t>
    </rPh>
    <rPh sb="6" eb="8">
      <t>バンゴウ</t>
    </rPh>
    <phoneticPr fontId="3"/>
  </si>
  <si>
    <t>メールアドレス（PC)</t>
  </si>
  <si>
    <t>審判員</t>
    <rPh sb="0" eb="3">
      <t>シンパンイン</t>
    </rPh>
    <phoneticPr fontId="1"/>
  </si>
  <si>
    <t>氏名</t>
    <rPh sb="0" eb="2">
      <t>シメイ</t>
    </rPh>
    <phoneticPr fontId="1"/>
  </si>
  <si>
    <t>カナ</t>
  </si>
  <si>
    <t>全国</t>
    <rPh sb="0" eb="2">
      <t>ゼンコク</t>
    </rPh>
    <phoneticPr fontId="1"/>
  </si>
  <si>
    <t>地区</t>
    <rPh sb="0" eb="2">
      <t>チク</t>
    </rPh>
    <phoneticPr fontId="1"/>
  </si>
  <si>
    <t>県</t>
    <rPh sb="0" eb="1">
      <t>ケン</t>
    </rPh>
    <phoneticPr fontId="1"/>
  </si>
  <si>
    <t>例</t>
    <rPh sb="0" eb="1">
      <t>レイ</t>
    </rPh>
    <phoneticPr fontId="1"/>
  </si>
  <si>
    <t>記録員</t>
    <rPh sb="0" eb="2">
      <t>キロク</t>
    </rPh>
    <rPh sb="2" eb="3">
      <t>イン</t>
    </rPh>
    <phoneticPr fontId="1"/>
  </si>
  <si>
    <t>備考</t>
    <rPh sb="0" eb="2">
      <t>ビコウ</t>
    </rPh>
    <phoneticPr fontId="1"/>
  </si>
  <si>
    <t>関東地区少年空手道選手権大会　選手申込書</t>
    <rPh sb="0" eb="2">
      <t>カントウ</t>
    </rPh>
    <rPh sb="2" eb="4">
      <t>チク</t>
    </rPh>
    <rPh sb="4" eb="6">
      <t>ショウネン</t>
    </rPh>
    <rPh sb="6" eb="8">
      <t>カラテ</t>
    </rPh>
    <rPh sb="8" eb="9">
      <t>ドウ</t>
    </rPh>
    <rPh sb="9" eb="12">
      <t>センシュケン</t>
    </rPh>
    <rPh sb="12" eb="14">
      <t>タイカイ</t>
    </rPh>
    <rPh sb="15" eb="17">
      <t>センシュ</t>
    </rPh>
    <rPh sb="17" eb="19">
      <t>モウシコミ</t>
    </rPh>
    <rPh sb="19" eb="20">
      <t>ショ</t>
    </rPh>
    <phoneticPr fontId="1"/>
  </si>
  <si>
    <t>幼年男女</t>
    <rPh sb="0" eb="2">
      <t>ヨウネン</t>
    </rPh>
    <rPh sb="2" eb="4">
      <t>ダンジョ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</si>
  <si>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</si>
  <si>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かな</t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</si>
  <si>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</si>
  <si>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</si>
  <si>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</si>
  <si>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</si>
  <si>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</si>
  <si>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中学1年男子</t>
    <rPh sb="0" eb="2">
      <t>チュウガク</t>
    </rPh>
    <rPh sb="3" eb="4">
      <t>ネン</t>
    </rPh>
    <rPh sb="4" eb="6">
      <t>ダンシ</t>
    </rPh>
    <phoneticPr fontId="1"/>
  </si>
  <si>
    <t>中学2年男子</t>
    <rPh sb="0" eb="2">
      <t>チュウガク</t>
    </rPh>
    <rPh sb="3" eb="4">
      <t>ネン</t>
    </rPh>
    <rPh sb="4" eb="6">
      <t>ダンシ</t>
    </rPh>
    <phoneticPr fontId="1"/>
  </si>
  <si>
    <t>中学3年男子</t>
    <rPh sb="0" eb="2">
      <t>チュウガク</t>
    </rPh>
    <rPh sb="3" eb="4">
      <t>ネン</t>
    </rPh>
    <rPh sb="4" eb="6">
      <t>ダンシ</t>
    </rPh>
    <phoneticPr fontId="1"/>
  </si>
  <si>
    <t>個人戦形の部　集計（こちらには入力しないで下さい）</t>
    <phoneticPr fontId="1"/>
  </si>
  <si>
    <t>個人戦組手の部　集計（こちらには入力しないで下さい）</t>
    <phoneticPr fontId="1"/>
  </si>
  <si>
    <t>名</t>
    <rPh sb="0" eb="1">
      <t>メイ</t>
    </rPh>
    <phoneticPr fontId="1"/>
  </si>
  <si>
    <t>団体組手</t>
    <rPh sb="0" eb="2">
      <t>ダンタイ</t>
    </rPh>
    <rPh sb="2" eb="4">
      <t>クミテ</t>
    </rPh>
    <phoneticPr fontId="1"/>
  </si>
  <si>
    <t>月</t>
    <rPh sb="0" eb="1">
      <t>ガツ</t>
    </rPh>
    <phoneticPr fontId="3"/>
  </si>
  <si>
    <t>日</t>
    <rPh sb="0" eb="1">
      <t>ニチ</t>
    </rPh>
    <phoneticPr fontId="3"/>
  </si>
  <si>
    <t>振込予定</t>
  </si>
  <si>
    <t>事務責任者</t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</si>
  <si>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</si>
  <si>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</si>
  <si>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電話番号
(例）　○○-○○○○</t>
    <rPh sb="0" eb="2">
      <t>デンワ</t>
    </rPh>
    <rPh sb="2" eb="4">
      <t>バンゴウ</t>
    </rPh>
    <phoneticPr fontId="3"/>
  </si>
  <si>
    <t>　ＦＡＸ番号
(例）　○○-○○○○</t>
    <rPh sb="4" eb="6">
      <t>バンゴウ</t>
    </rPh>
    <rPh sb="8" eb="9">
      <t>レイ</t>
    </rPh>
    <phoneticPr fontId="3"/>
  </si>
  <si>
    <t>E-mail</t>
    <phoneticPr fontId="3"/>
  </si>
  <si>
    <t>大会参加費・広告費</t>
    <rPh sb="0" eb="2">
      <t>タイカイ</t>
    </rPh>
    <rPh sb="2" eb="4">
      <t>サンカ</t>
    </rPh>
    <rPh sb="4" eb="5">
      <t>ヒ</t>
    </rPh>
    <rPh sb="6" eb="9">
      <t>コウコクヒ</t>
    </rPh>
    <phoneticPr fontId="3"/>
  </si>
  <si>
    <t>チーム数等</t>
    <rPh sb="3" eb="4">
      <t>スウ</t>
    </rPh>
    <rPh sb="4" eb="5">
      <t>トウ</t>
    </rPh>
    <phoneticPr fontId="3"/>
  </si>
  <si>
    <t>金額</t>
    <rPh sb="0" eb="2">
      <t>キンガク</t>
    </rPh>
    <phoneticPr fontId="3"/>
  </si>
  <si>
    <t>チーム</t>
    <phoneticPr fontId="3"/>
  </si>
  <si>
    <t>・広告費</t>
    <rPh sb="1" eb="4">
      <t>コウコクヒ</t>
    </rPh>
    <phoneticPr fontId="3"/>
  </si>
  <si>
    <t>口</t>
    <rPh sb="0" eb="1">
      <t>クチ</t>
    </rPh>
    <phoneticPr fontId="3"/>
  </si>
  <si>
    <t>合計</t>
    <rPh sb="0" eb="2">
      <t>ゴウケイ</t>
    </rPh>
    <phoneticPr fontId="3"/>
  </si>
  <si>
    <t>道場名　</t>
    <rPh sb="0" eb="2">
      <t>ドウジョウ</t>
    </rPh>
    <rPh sb="2" eb="3">
      <t>メイ</t>
    </rPh>
    <phoneticPr fontId="3"/>
  </si>
  <si>
    <t>振込名</t>
    <rPh sb="0" eb="2">
      <t>フリコミ</t>
    </rPh>
    <rPh sb="2" eb="3">
      <t>メイ</t>
    </rPh>
    <phoneticPr fontId="1"/>
  </si>
  <si>
    <t>関東地区少年空手道選手権大会大会　大会費振込連絡票</t>
    <rPh sb="0" eb="2">
      <t>カントウ</t>
    </rPh>
    <rPh sb="2" eb="4">
      <t>チク</t>
    </rPh>
    <rPh sb="4" eb="6">
      <t>ショウネン</t>
    </rPh>
    <rPh sb="6" eb="8">
      <t>カラテ</t>
    </rPh>
    <rPh sb="8" eb="9">
      <t>ドウ</t>
    </rPh>
    <rPh sb="9" eb="12">
      <t>センシュケン</t>
    </rPh>
    <rPh sb="12" eb="14">
      <t>タイカイ</t>
    </rPh>
    <rPh sb="17" eb="19">
      <t>タイカイ</t>
    </rPh>
    <rPh sb="19" eb="20">
      <t>ヒ</t>
    </rPh>
    <rPh sb="20" eb="22">
      <t>フリコミ</t>
    </rPh>
    <rPh sb="22" eb="24">
      <t>レンラク</t>
    </rPh>
    <rPh sb="24" eb="25">
      <t>ヒョウ</t>
    </rPh>
    <phoneticPr fontId="3"/>
  </si>
  <si>
    <r>
      <t xml:space="preserve">郵便番号
</t>
    </r>
    <r>
      <rPr>
        <b/>
        <sz val="6"/>
        <rFont val="HGS明朝B"/>
        <family val="1"/>
        <charset val="128"/>
      </rPr>
      <t>(例）○○○-○○○○</t>
    </r>
    <rPh sb="0" eb="2">
      <t>ユウビン</t>
    </rPh>
    <rPh sb="2" eb="4">
      <t>バンゴウ</t>
    </rPh>
    <phoneticPr fontId="3"/>
  </si>
  <si>
    <r>
      <t>携帯電話番号
(例）</t>
    </r>
    <r>
      <rPr>
        <b/>
        <sz val="6"/>
        <rFont val="HGS明朝B"/>
        <family val="1"/>
        <charset val="128"/>
      </rPr>
      <t>○○○-○○○○-○○○○</t>
    </r>
    <rPh sb="0" eb="2">
      <t>ケイタイ</t>
    </rPh>
    <rPh sb="2" eb="4">
      <t>デンワ</t>
    </rPh>
    <rPh sb="4" eb="6">
      <t>バンゴウ</t>
    </rPh>
    <phoneticPr fontId="3"/>
  </si>
  <si>
    <t>人</t>
    <rPh sb="0" eb="1">
      <t>ヒト</t>
    </rPh>
    <phoneticPr fontId="3"/>
  </si>
  <si>
    <t>・個人形のみ</t>
    <rPh sb="1" eb="3">
      <t>コジン</t>
    </rPh>
    <rPh sb="3" eb="4">
      <t>カタ</t>
    </rPh>
    <phoneticPr fontId="3"/>
  </si>
  <si>
    <t>・個人組手のみ</t>
    <rPh sb="1" eb="3">
      <t>コジン</t>
    </rPh>
    <rPh sb="3" eb="5">
      <t>クミテ</t>
    </rPh>
    <phoneticPr fontId="3"/>
  </si>
  <si>
    <t>・ダブルエントリー</t>
    <phoneticPr fontId="3"/>
  </si>
  <si>
    <t>・団体組手</t>
    <rPh sb="1" eb="3">
      <t>ダンタイ</t>
    </rPh>
    <rPh sb="3" eb="5">
      <t>クミテ</t>
    </rPh>
    <phoneticPr fontId="3"/>
  </si>
  <si>
    <t>形</t>
    <rPh sb="0" eb="1">
      <t>カタ</t>
    </rPh>
    <phoneticPr fontId="1"/>
  </si>
  <si>
    <t>組手</t>
    <rPh sb="0" eb="2">
      <t>クミテ</t>
    </rPh>
    <phoneticPr fontId="1"/>
  </si>
  <si>
    <t>両方</t>
    <rPh sb="0" eb="2">
      <t>リョウホウ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</si>
  <si>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</si>
  <si>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</si>
  <si>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</si>
  <si>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</si>
  <si>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小学5月年女子</t>
    <rPh sb="0" eb="2">
      <t>ショウガク</t>
    </rPh>
    <rPh sb="3" eb="4">
      <t>ガツ</t>
    </rPh>
    <rPh sb="4" eb="5">
      <t>ネン</t>
    </rPh>
    <rPh sb="5" eb="7">
      <t>ジョシ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</si>
  <si>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</si>
  <si>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中学1年女子</t>
    <rPh sb="0" eb="2">
      <t>チュウガク</t>
    </rPh>
    <rPh sb="3" eb="4">
      <t>ネン</t>
    </rPh>
    <rPh sb="4" eb="6">
      <t>ジョシ</t>
    </rPh>
    <phoneticPr fontId="1"/>
  </si>
  <si>
    <t>中学2年女子</t>
    <rPh sb="0" eb="2">
      <t>チュウガク</t>
    </rPh>
    <rPh sb="3" eb="4">
      <t>ネン</t>
    </rPh>
    <rPh sb="4" eb="6">
      <t>ジョシ</t>
    </rPh>
    <phoneticPr fontId="1"/>
  </si>
  <si>
    <t>中学3年女子</t>
    <rPh sb="0" eb="2">
      <t>チュウガク</t>
    </rPh>
    <rPh sb="3" eb="4">
      <t>ネン</t>
    </rPh>
    <rPh sb="4" eb="6">
      <t>ジョシ</t>
    </rPh>
    <phoneticPr fontId="1"/>
  </si>
  <si>
    <t>団体戦</t>
    <rPh sb="0" eb="2">
      <t>ダンタイ</t>
    </rPh>
    <rPh sb="2" eb="3">
      <t>セン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</si>
  <si>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</si>
  <si>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</si>
  <si>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団体戦</t>
    <rPh sb="0" eb="3">
      <t>ダンタイセン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</si>
  <si>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</si>
  <si>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</si>
  <si>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</si>
  <si>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</si>
  <si>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</si>
  <si>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1～2年生</t>
    <rPh sb="3" eb="5">
      <t>ネンセイ</t>
    </rPh>
    <phoneticPr fontId="1"/>
  </si>
  <si>
    <t>3～4年生</t>
    <rPh sb="3" eb="5">
      <t>ネンセイ</t>
    </rPh>
    <phoneticPr fontId="1"/>
  </si>
  <si>
    <t>5～6年生</t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</si>
  <si>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</si>
  <si>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中学生</t>
    <rPh sb="0" eb="2">
      <t>チュウガク</t>
    </rPh>
    <rPh sb="2" eb="3">
      <t>セイ</t>
    </rPh>
    <phoneticPr fontId="1"/>
  </si>
  <si>
    <t xml:space="preserve">チーム名 </t>
    <rPh sb="3" eb="4">
      <t>メイ</t>
    </rPh>
    <phoneticPr fontId="1"/>
  </si>
  <si>
    <t>メールアドレス</t>
    <phoneticPr fontId="3"/>
  </si>
  <si>
    <t>小学5年女子</t>
    <rPh sb="0" eb="2">
      <t>ショウガク</t>
    </rPh>
    <rPh sb="3" eb="4">
      <t>ネン</t>
    </rPh>
    <rPh sb="4" eb="6">
      <t>ジョシ</t>
    </rPh>
    <phoneticPr fontId="1"/>
  </si>
  <si>
    <t>無し</t>
  </si>
  <si>
    <t>経験者</t>
    <rPh sb="0" eb="3">
      <t>ケイケンシャ</t>
    </rPh>
    <phoneticPr fontId="1"/>
  </si>
  <si>
    <t>未経験</t>
    <rPh sb="0" eb="3">
      <t>ミケイケン</t>
    </rPh>
    <phoneticPr fontId="1"/>
  </si>
  <si>
    <t>関東地区少年空手道選手権大会</t>
    <rPh sb="0" eb="14">
      <t>カントウチクショウネンカラテドウセンシュケンタイカイ</t>
    </rPh>
    <phoneticPr fontId="1"/>
  </si>
  <si>
    <t>関東地区少年空手道選手権大会　　集計表</t>
    <rPh sb="0" eb="14">
      <t>カントウチクショウネンカラテドウセンシュケンタイカイ</t>
    </rPh>
    <rPh sb="16" eb="19">
      <t>シュウケイヒョウ</t>
    </rPh>
    <phoneticPr fontId="1"/>
  </si>
  <si>
    <t>形のみ</t>
    <rPh sb="0" eb="1">
      <t>カタ</t>
    </rPh>
    <phoneticPr fontId="1"/>
  </si>
  <si>
    <t>名</t>
    <rPh sb="0" eb="1">
      <t>メイ</t>
    </rPh>
    <phoneticPr fontId="1"/>
  </si>
  <si>
    <t>組手のみ</t>
    <rPh sb="0" eb="2">
      <t>クミテ</t>
    </rPh>
    <phoneticPr fontId="1"/>
  </si>
  <si>
    <t>ダブルエントリー</t>
    <phoneticPr fontId="1"/>
  </si>
  <si>
    <t>実人数</t>
    <rPh sb="0" eb="1">
      <t>ジツ</t>
    </rPh>
    <rPh sb="1" eb="3">
      <t>ニンズウ</t>
    </rPh>
    <phoneticPr fontId="1"/>
  </si>
  <si>
    <t>広告費</t>
    <rPh sb="0" eb="3">
      <t>コウコクヒ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</si>
  <si>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</si>
  <si>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</si>
  <si>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審判員</t>
    <rPh sb="0" eb="3">
      <t>シンパンイン</t>
    </rPh>
    <phoneticPr fontId="1"/>
  </si>
  <si>
    <t>記録員</t>
    <rPh sb="0" eb="2">
      <t>キロク</t>
    </rPh>
    <rPh sb="2" eb="3">
      <t>イン</t>
    </rPh>
    <phoneticPr fontId="1"/>
  </si>
  <si>
    <t>A4サイズ　　　　　　　　　　　　　　　　　　　　1/4　3000円　１/2　5000円　1面　10000円</t>
    <rPh sb="33" eb="34">
      <t>エン</t>
    </rPh>
    <rPh sb="43" eb="44">
      <t>エン</t>
    </rPh>
    <rPh sb="46" eb="47">
      <t>メン</t>
    </rPh>
    <rPh sb="53" eb="54">
      <t>エン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</si>
</sst>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35">
    <font>
      <sz val="11"/>
      <color theme="1"/>
      <name val="HGP明朝B"/>
      <family val="2"/>
      <charset val="128"/>
    </font>
    <font>
      <sz val="6"/>
      <name val="HGP明朝B"/>
      <family val="2"/>
      <charset val="128"/>
    </font>
    <font>
      <sz val="12"/>
      <color indexed="17"/>
      <name val="メイリオ"/>
      <family val="3"/>
      <charset val="128"/>
    </font>
    <font>
      <sz val="6"/>
      <name val="ＭＳ Ｐゴシック"/>
      <family val="3"/>
      <charset val="128"/>
    </font>
    <font>
      <sz val="18"/>
      <color theme="1"/>
      <name val="HGP明朝B"/>
      <family val="2"/>
      <charset val="128"/>
    </font>
    <font>
      <sz val="12"/>
      <color theme="1"/>
      <name val="HGP明朝B"/>
      <family val="2"/>
      <charset val="128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0"/>
      <color theme="1"/>
      <name val="HGP明朝B"/>
      <family val="2"/>
      <charset val="128"/>
    </font>
    <font>
      <sz val="16"/>
      <color theme="1"/>
      <name val="HGP明朝B"/>
      <family val="2"/>
      <charset val="128"/>
    </font>
    <font>
      <sz val="14"/>
      <color rgb="FFFF0000"/>
      <name val="HGP明朝B"/>
      <family val="2"/>
      <charset val="128"/>
    </font>
    <font>
      <sz val="18"/>
      <color theme="1"/>
      <name val="HGP明朝B"/>
      <family val="1"/>
      <charset val="128"/>
    </font>
    <font>
      <sz val="14"/>
      <color theme="1"/>
      <name val="HGP明朝B"/>
      <family val="2"/>
      <charset val="128"/>
    </font>
    <font>
      <sz val="12"/>
      <color rgb="FFFF0000"/>
      <name val="HGP明朝B"/>
      <family val="2"/>
      <charset val="128"/>
    </font>
    <font>
      <sz val="11"/>
      <color theme="1"/>
      <name val="HGP明朝B"/>
      <family val="1"/>
      <charset val="128"/>
    </font>
    <font>
      <sz val="11"/>
      <color theme="1"/>
      <name val="HGP明朝B"/>
      <family val="2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HGS明朝B"/>
      <family val="1"/>
      <charset val="128"/>
    </font>
    <font>
      <b/>
      <sz val="20"/>
      <name val="HGS明朝B"/>
      <family val="1"/>
      <charset val="128"/>
    </font>
    <font>
      <b/>
      <sz val="8"/>
      <name val="HGS明朝B"/>
      <family val="1"/>
      <charset val="128"/>
    </font>
    <font>
      <b/>
      <sz val="6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12"/>
      <name val="HGS明朝B"/>
      <family val="1"/>
      <charset val="128"/>
    </font>
    <font>
      <sz val="11"/>
      <color theme="1"/>
      <name val="Wingdings"/>
      <charset val="2"/>
    </font>
    <font>
      <sz val="16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24"/>
      <color theme="1"/>
      <name val="HGP明朝B"/>
      <family val="1"/>
      <charset val="128"/>
    </font>
    <font>
      <sz val="28"/>
      <color theme="1"/>
      <name val="HGP明朝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5" fillId="0" borderId="0" xfId="0" applyFont="1">
      <alignment vertical="center"/>
    </xf>
    <xf numFmtId="0" fontId="7" fillId="4" borderId="0" xfId="0" applyFont="1" applyFill="1">
      <alignment vertical="center"/>
    </xf>
    <xf numFmtId="0" fontId="7" fillId="0" borderId="0" xfId="0" applyFont="1">
      <alignment vertical="center"/>
    </xf>
    <xf numFmtId="0" fontId="7" fillId="4" borderId="1" xfId="0" applyFont="1" applyFill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Fill="1">
      <alignment vertical="center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6" fillId="5" borderId="0" xfId="0" applyFont="1" applyFill="1" applyBorder="1" applyAlignment="1" applyProtection="1">
      <protection locked="0"/>
    </xf>
    <xf numFmtId="0" fontId="16" fillId="5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vertical="center"/>
      <protection locked="0"/>
    </xf>
    <xf numFmtId="0" fontId="19" fillId="5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3" borderId="0" xfId="0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46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30" fillId="0" borderId="0" xfId="0" applyFo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6" fillId="4" borderId="0" xfId="0" applyFont="1" applyFill="1" applyBorder="1">
      <alignment vertical="center"/>
    </xf>
    <xf numFmtId="0" fontId="31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4" fillId="0" borderId="0" xfId="0" applyFont="1" applyAlignment="1">
      <alignment vertical="center"/>
    </xf>
    <xf numFmtId="0" fontId="14" fillId="4" borderId="4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1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47" xfId="0" applyFont="1" applyFill="1" applyBorder="1" applyAlignment="1">
      <alignment horizontal="right" vertical="center"/>
    </xf>
    <xf numFmtId="0" fontId="9" fillId="2" borderId="46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31" fillId="4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9" fillId="0" borderId="27" xfId="0" applyFont="1" applyFill="1" applyBorder="1" applyAlignment="1" applyProtection="1">
      <alignment horizontal="left" vertical="center" wrapText="1"/>
      <protection locked="0"/>
    </xf>
    <xf numFmtId="0" fontId="28" fillId="0" borderId="28" xfId="0" applyFont="1" applyBorder="1" applyAlignment="1">
      <alignment wrapText="1"/>
    </xf>
    <xf numFmtId="0" fontId="28" fillId="0" borderId="29" xfId="0" applyFont="1" applyBorder="1" applyAlignment="1">
      <alignment wrapText="1"/>
    </xf>
    <xf numFmtId="0" fontId="29" fillId="0" borderId="27" xfId="0" applyFont="1" applyFill="1" applyBorder="1" applyAlignment="1" applyProtection="1">
      <alignment horizontal="center" vertical="center" shrinkToFit="1"/>
      <protection locked="0"/>
    </xf>
    <xf numFmtId="0" fontId="29" fillId="0" borderId="28" xfId="0" applyFont="1" applyFill="1" applyBorder="1" applyAlignment="1" applyProtection="1">
      <alignment horizontal="center" vertical="center" shrinkToFit="1"/>
      <protection locked="0"/>
    </xf>
    <xf numFmtId="0" fontId="29" fillId="0" borderId="39" xfId="0" applyFont="1" applyFill="1" applyBorder="1" applyAlignment="1" applyProtection="1">
      <alignment horizontal="center" vertical="center" shrinkToFit="1"/>
      <protection locked="0"/>
    </xf>
    <xf numFmtId="0" fontId="19" fillId="6" borderId="13" xfId="0" applyFont="1" applyFill="1" applyBorder="1" applyAlignment="1">
      <alignment horizontal="left" vertical="center"/>
    </xf>
    <xf numFmtId="0" fontId="19" fillId="6" borderId="14" xfId="0" applyFont="1" applyFill="1" applyBorder="1" applyAlignment="1">
      <alignment horizontal="left" vertical="center"/>
    </xf>
    <xf numFmtId="0" fontId="24" fillId="5" borderId="15" xfId="0" applyFont="1" applyFill="1" applyBorder="1" applyAlignment="1">
      <alignment horizontal="center" vertical="center"/>
    </xf>
    <xf numFmtId="0" fontId="24" fillId="5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4" fillId="5" borderId="20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5" fillId="0" borderId="22" xfId="0" applyFont="1" applyFill="1" applyBorder="1" applyAlignment="1" applyProtection="1">
      <alignment horizontal="right" vertical="center"/>
      <protection locked="0"/>
    </xf>
    <xf numFmtId="0" fontId="25" fillId="0" borderId="18" xfId="0" applyFont="1" applyFill="1" applyBorder="1" applyAlignment="1" applyProtection="1">
      <alignment horizontal="right" vertical="center"/>
      <protection locked="0"/>
    </xf>
    <xf numFmtId="0" fontId="25" fillId="0" borderId="23" xfId="0" applyFont="1" applyFill="1" applyBorder="1" applyAlignment="1" applyProtection="1">
      <alignment horizontal="right" vertical="center"/>
      <protection locked="0"/>
    </xf>
    <xf numFmtId="0" fontId="25" fillId="5" borderId="17" xfId="0" applyFont="1" applyFill="1" applyBorder="1" applyAlignment="1">
      <alignment horizontal="left" vertical="center"/>
    </xf>
    <xf numFmtId="0" fontId="25" fillId="5" borderId="2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/>
    <xf numFmtId="0" fontId="24" fillId="5" borderId="30" xfId="0" applyFont="1" applyFill="1" applyBorder="1" applyAlignment="1">
      <alignment horizontal="center" vertical="center"/>
    </xf>
    <xf numFmtId="0" fontId="28" fillId="0" borderId="31" xfId="0" applyFont="1" applyBorder="1" applyAlignment="1"/>
    <xf numFmtId="0" fontId="28" fillId="0" borderId="32" xfId="0" applyFont="1" applyBorder="1" applyAlignment="1"/>
    <xf numFmtId="0" fontId="24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39" xfId="0" applyFont="1" applyFill="1" applyBorder="1" applyAlignment="1">
      <alignment horizontal="center" vertical="center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left" vertical="center"/>
      <protection locked="0"/>
    </xf>
    <xf numFmtId="0" fontId="29" fillId="0" borderId="45" xfId="0" applyFont="1" applyFill="1" applyBorder="1" applyAlignment="1" applyProtection="1">
      <alignment horizontal="left" vertical="center"/>
      <protection locked="0"/>
    </xf>
    <xf numFmtId="0" fontId="24" fillId="5" borderId="26" xfId="0" applyFont="1" applyFill="1" applyBorder="1" applyAlignment="1">
      <alignment horizontal="center" vertical="center" wrapText="1" shrinkToFit="1"/>
    </xf>
    <xf numFmtId="0" fontId="24" fillId="5" borderId="26" xfId="0" applyFont="1" applyFill="1" applyBorder="1" applyAlignment="1">
      <alignment horizontal="center" vertical="center" shrinkToFit="1"/>
    </xf>
    <xf numFmtId="0" fontId="24" fillId="5" borderId="33" xfId="0" applyFont="1" applyFill="1" applyBorder="1" applyAlignment="1">
      <alignment horizontal="center" vertical="center" shrinkToFit="1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9" fillId="0" borderId="37" xfId="0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5" fontId="16" fillId="5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5" fontId="16" fillId="7" borderId="0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right" vertical="center"/>
      <protection locked="0"/>
    </xf>
    <xf numFmtId="6" fontId="23" fillId="7" borderId="0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17</xdr:row>
      <xdr:rowOff>19049</xdr:rowOff>
    </xdr:from>
    <xdr:to>
      <xdr:col>14</xdr:col>
      <xdr:colOff>161924</xdr:colOff>
      <xdr:row>18</xdr:row>
      <xdr:rowOff>95246</xdr:rowOff>
    </xdr:to>
    <xdr:sp macro="" textlink="">
      <xdr:nvSpPr>
        <xdr:cNvPr id="4" name="線吹き出し 2 (枠付き) 3"/>
        <xdr:cNvSpPr/>
      </xdr:nvSpPr>
      <xdr:spPr>
        <a:xfrm>
          <a:off x="5362574" y="3514724"/>
          <a:ext cx="1400175" cy="228597"/>
        </a:xfrm>
        <a:prstGeom prst="borderCallout2">
          <a:avLst>
            <a:gd name="adj1" fmla="val 18750"/>
            <a:gd name="adj2" fmla="val 0"/>
            <a:gd name="adj3" fmla="val 18750"/>
            <a:gd name="adj4" fmla="val -16667"/>
            <a:gd name="adj5" fmla="val 187834"/>
            <a:gd name="adj6" fmla="val -2562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5"/>
  <sheetViews>
    <sheetView showGridLines="0" view="pageBreakPreview" zoomScale="80" zoomScaleNormal="90" zoomScaleSheetLayoutView="80" workbookViewId="0">
      <selection activeCell="Y18" sqref="Y18:AC18"/>
    </sheetView>
  </sheetViews>
  <sheetFormatPr defaultRowHeight="13.5"/>
  <cols>
    <col min="1" max="47" width="2.85546875" customWidth="1"/>
    <col min="48" max="48" width="0.140625" customWidth="1"/>
  </cols>
  <sheetData>
    <row r="1" spans="1:47" s="1" customFormat="1">
      <c r="A1" s="61" t="s">
        <v>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47" s="1" customForma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</row>
    <row r="5" spans="1:47" ht="26.25" customHeight="1">
      <c r="A5" s="70"/>
      <c r="B5" s="70"/>
      <c r="C5" s="69" t="s">
        <v>0</v>
      </c>
      <c r="D5" s="69"/>
      <c r="E5" s="69"/>
      <c r="F5" s="69"/>
      <c r="G5" s="69"/>
      <c r="H5" s="69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47" ht="26.25" customHeight="1">
      <c r="A6" s="70"/>
      <c r="B6" s="70"/>
      <c r="C6" s="69" t="s">
        <v>1</v>
      </c>
      <c r="D6" s="69"/>
      <c r="E6" s="69"/>
      <c r="F6" s="69"/>
      <c r="G6" s="69"/>
      <c r="H6" s="69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47" ht="26.25" customHeight="1">
      <c r="A7" s="71" t="s">
        <v>2</v>
      </c>
      <c r="B7" s="71"/>
      <c r="C7" s="69" t="s">
        <v>3</v>
      </c>
      <c r="D7" s="69"/>
      <c r="E7" s="69"/>
      <c r="F7" s="69"/>
      <c r="G7" s="69"/>
      <c r="H7" s="69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47" ht="26.25" customHeight="1">
      <c r="A8" s="71"/>
      <c r="B8" s="71"/>
      <c r="C8" s="69" t="s">
        <v>4</v>
      </c>
      <c r="D8" s="69"/>
      <c r="E8" s="69"/>
      <c r="F8" s="69"/>
      <c r="G8" s="69"/>
      <c r="H8" s="69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47" ht="26.25" customHeight="1">
      <c r="A9" s="71"/>
      <c r="B9" s="71"/>
      <c r="C9" s="69" t="s">
        <v>5</v>
      </c>
      <c r="D9" s="69"/>
      <c r="E9" s="69"/>
      <c r="F9" s="69"/>
      <c r="G9" s="69"/>
      <c r="H9" s="69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47" ht="26.25" customHeight="1">
      <c r="A10" s="71"/>
      <c r="B10" s="71"/>
      <c r="C10" s="69" t="s">
        <v>6</v>
      </c>
      <c r="D10" s="69"/>
      <c r="E10" s="69"/>
      <c r="F10" s="69"/>
      <c r="G10" s="69"/>
      <c r="H10" s="69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47" ht="26.25" customHeight="1">
      <c r="A11" s="71"/>
      <c r="B11" s="71"/>
      <c r="C11" s="69" t="s">
        <v>7</v>
      </c>
      <c r="D11" s="69"/>
      <c r="E11" s="69"/>
      <c r="F11" s="69"/>
      <c r="G11" s="69"/>
      <c r="H11" s="69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47" ht="26.25" customHeight="1">
      <c r="A12" s="71"/>
      <c r="B12" s="71"/>
      <c r="C12" s="69" t="s">
        <v>8</v>
      </c>
      <c r="D12" s="69"/>
      <c r="E12" s="69"/>
      <c r="F12" s="69"/>
      <c r="G12" s="69"/>
      <c r="H12" s="69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47" ht="26.25" customHeight="1">
      <c r="A13" s="71"/>
      <c r="B13" s="71"/>
      <c r="C13" s="69" t="s">
        <v>87</v>
      </c>
      <c r="D13" s="69"/>
      <c r="E13" s="69"/>
      <c r="F13" s="69"/>
      <c r="G13" s="69"/>
      <c r="H13" s="69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6" spans="1:47">
      <c r="A16" s="66" t="s">
        <v>9</v>
      </c>
      <c r="B16" s="66"/>
      <c r="C16" s="66"/>
      <c r="W16" s="66" t="s">
        <v>16</v>
      </c>
      <c r="X16" s="66"/>
      <c r="Y16" s="66"/>
      <c r="Z16" s="66"/>
    </row>
    <row r="17" spans="1:47">
      <c r="A17" s="58"/>
      <c r="B17" s="58"/>
      <c r="C17" s="65" t="s">
        <v>10</v>
      </c>
      <c r="D17" s="65"/>
      <c r="E17" s="65"/>
      <c r="F17" s="65"/>
      <c r="G17" s="65"/>
      <c r="H17" s="65" t="s">
        <v>11</v>
      </c>
      <c r="I17" s="65"/>
      <c r="J17" s="65"/>
      <c r="K17" s="65"/>
      <c r="L17" s="65"/>
      <c r="M17" s="68" t="s">
        <v>12</v>
      </c>
      <c r="N17" s="67"/>
      <c r="O17" s="67" t="s">
        <v>13</v>
      </c>
      <c r="P17" s="67"/>
      <c r="Q17" s="67" t="s">
        <v>14</v>
      </c>
      <c r="R17" s="67"/>
      <c r="S17" s="67" t="s">
        <v>89</v>
      </c>
      <c r="T17" s="67"/>
      <c r="W17" s="58"/>
      <c r="X17" s="58"/>
      <c r="Y17" s="65" t="s">
        <v>10</v>
      </c>
      <c r="Z17" s="65"/>
      <c r="AA17" s="65"/>
      <c r="AB17" s="65"/>
      <c r="AC17" s="65"/>
      <c r="AD17" s="65" t="s">
        <v>11</v>
      </c>
      <c r="AE17" s="65"/>
      <c r="AF17" s="65"/>
      <c r="AG17" s="65"/>
      <c r="AH17" s="65"/>
      <c r="AI17" s="65" t="s">
        <v>90</v>
      </c>
      <c r="AJ17" s="64"/>
      <c r="AK17" s="64" t="s">
        <v>91</v>
      </c>
      <c r="AL17" s="64"/>
      <c r="AM17" s="58" t="s">
        <v>17</v>
      </c>
      <c r="AN17" s="58"/>
      <c r="AO17" s="58"/>
      <c r="AP17" s="58"/>
      <c r="AQ17" s="58"/>
      <c r="AR17" s="58"/>
      <c r="AS17" s="58"/>
      <c r="AT17" s="58"/>
      <c r="AU17" s="58"/>
    </row>
    <row r="18" spans="1:47" ht="19.5" customHeight="1">
      <c r="A18" s="58" t="s">
        <v>15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62"/>
      <c r="P18" s="63"/>
      <c r="Q18" s="62"/>
      <c r="R18" s="63"/>
      <c r="S18" s="62"/>
      <c r="T18" s="63"/>
      <c r="W18" s="58" t="s">
        <v>15</v>
      </c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62"/>
      <c r="AJ18" s="63"/>
      <c r="AK18" s="62"/>
      <c r="AL18" s="63"/>
      <c r="AM18" s="58"/>
      <c r="AN18" s="58"/>
      <c r="AO18" s="58"/>
      <c r="AP18" s="58"/>
      <c r="AQ18" s="58"/>
      <c r="AR18" s="58"/>
      <c r="AS18" s="58"/>
      <c r="AT18" s="58"/>
      <c r="AU18" s="58"/>
    </row>
    <row r="19" spans="1:47" ht="19.5" customHeight="1">
      <c r="A19" s="58">
        <v>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2"/>
      <c r="P19" s="63"/>
      <c r="Q19" s="62"/>
      <c r="R19" s="63"/>
      <c r="S19" s="62"/>
      <c r="T19" s="63"/>
      <c r="W19" s="58">
        <v>1</v>
      </c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62"/>
      <c r="AJ19" s="63"/>
      <c r="AK19" s="62"/>
      <c r="AL19" s="63"/>
      <c r="AM19" s="58"/>
      <c r="AN19" s="58"/>
      <c r="AO19" s="58"/>
      <c r="AP19" s="58"/>
      <c r="AQ19" s="58"/>
      <c r="AR19" s="58"/>
      <c r="AS19" s="58"/>
      <c r="AT19" s="58"/>
      <c r="AU19" s="58"/>
    </row>
    <row r="20" spans="1:47" ht="19.5" customHeight="1">
      <c r="A20" s="58">
        <v>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2"/>
      <c r="P20" s="63"/>
      <c r="Q20" s="62"/>
      <c r="R20" s="63"/>
      <c r="S20" s="62"/>
      <c r="T20" s="63"/>
      <c r="W20" s="58">
        <v>2</v>
      </c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62"/>
      <c r="AJ20" s="63"/>
      <c r="AK20" s="62"/>
      <c r="AL20" s="63"/>
      <c r="AM20" s="58"/>
      <c r="AN20" s="58"/>
      <c r="AO20" s="58"/>
      <c r="AP20" s="58"/>
      <c r="AQ20" s="58"/>
      <c r="AR20" s="58"/>
      <c r="AS20" s="58"/>
      <c r="AT20" s="58"/>
      <c r="AU20" s="58"/>
    </row>
    <row r="21" spans="1:47" ht="19.5" customHeight="1">
      <c r="A21" s="58">
        <v>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2"/>
      <c r="P21" s="63"/>
      <c r="Q21" s="62"/>
      <c r="R21" s="63"/>
      <c r="S21" s="62"/>
      <c r="T21" s="63"/>
      <c r="W21" s="58">
        <v>3</v>
      </c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62"/>
      <c r="AJ21" s="63"/>
      <c r="AK21" s="62"/>
      <c r="AL21" s="63"/>
      <c r="AM21" s="58"/>
      <c r="AN21" s="58"/>
      <c r="AO21" s="58"/>
      <c r="AP21" s="58"/>
      <c r="AQ21" s="58"/>
      <c r="AR21" s="58"/>
      <c r="AS21" s="58"/>
      <c r="AT21" s="58"/>
      <c r="AU21" s="58"/>
    </row>
    <row r="22" spans="1:47" ht="19.5" customHeight="1">
      <c r="A22" s="58">
        <v>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62"/>
      <c r="P22" s="63"/>
      <c r="Q22" s="62"/>
      <c r="R22" s="63"/>
      <c r="S22" s="62"/>
      <c r="T22" s="63"/>
      <c r="W22" s="58">
        <v>4</v>
      </c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62"/>
      <c r="AJ22" s="63"/>
      <c r="AK22" s="62"/>
      <c r="AL22" s="63"/>
      <c r="AM22" s="58"/>
      <c r="AN22" s="58"/>
      <c r="AO22" s="58"/>
      <c r="AP22" s="58"/>
      <c r="AQ22" s="58"/>
      <c r="AR22" s="58"/>
      <c r="AS22" s="58"/>
      <c r="AT22" s="58"/>
      <c r="AU22" s="58"/>
    </row>
    <row r="23" spans="1:47" ht="19.5" customHeight="1">
      <c r="A23" s="58">
        <v>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2"/>
      <c r="P23" s="63"/>
      <c r="Q23" s="62"/>
      <c r="R23" s="63"/>
      <c r="S23" s="62"/>
      <c r="T23" s="63"/>
      <c r="W23" s="58">
        <v>5</v>
      </c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62"/>
      <c r="AJ23" s="63"/>
      <c r="AK23" s="62"/>
      <c r="AL23" s="63"/>
      <c r="AM23" s="58"/>
      <c r="AN23" s="58"/>
      <c r="AO23" s="58"/>
      <c r="AP23" s="58"/>
      <c r="AQ23" s="58"/>
      <c r="AR23" s="58"/>
      <c r="AS23" s="58"/>
      <c r="AT23" s="58"/>
      <c r="AU23" s="58"/>
    </row>
    <row r="24" spans="1:47" ht="19.5" customHeight="1">
      <c r="A24" s="58">
        <v>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62"/>
      <c r="P24" s="63"/>
      <c r="Q24" s="62"/>
      <c r="R24" s="63"/>
      <c r="S24" s="62"/>
      <c r="T24" s="63"/>
      <c r="W24" s="58">
        <v>6</v>
      </c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62"/>
      <c r="AJ24" s="63"/>
      <c r="AK24" s="62"/>
      <c r="AL24" s="63"/>
      <c r="AM24" s="58"/>
      <c r="AN24" s="58"/>
      <c r="AO24" s="58"/>
      <c r="AP24" s="58"/>
      <c r="AQ24" s="58"/>
      <c r="AR24" s="58"/>
      <c r="AS24" s="58"/>
      <c r="AT24" s="58"/>
      <c r="AU24" s="58"/>
    </row>
    <row r="25" spans="1:47" ht="19.5" customHeight="1">
      <c r="A25" s="58">
        <v>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2"/>
      <c r="P25" s="63"/>
      <c r="Q25" s="62"/>
      <c r="R25" s="63"/>
      <c r="S25" s="62"/>
      <c r="T25" s="63"/>
      <c r="W25" s="58">
        <v>7</v>
      </c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62"/>
      <c r="AJ25" s="63"/>
      <c r="AK25" s="62"/>
      <c r="AL25" s="63"/>
      <c r="AM25" s="59"/>
      <c r="AN25" s="60"/>
      <c r="AO25" s="60"/>
      <c r="AP25" s="60"/>
      <c r="AQ25" s="60"/>
      <c r="AR25" s="60"/>
      <c r="AS25" s="60"/>
      <c r="AT25" s="60"/>
      <c r="AU25" s="60"/>
    </row>
  </sheetData>
  <mergeCells count="141">
    <mergeCell ref="A5:B5"/>
    <mergeCell ref="A6:B6"/>
    <mergeCell ref="I5:AD5"/>
    <mergeCell ref="I6:AD6"/>
    <mergeCell ref="I7:AD7"/>
    <mergeCell ref="I8:AD8"/>
    <mergeCell ref="I9:AD9"/>
    <mergeCell ref="I10:AD10"/>
    <mergeCell ref="I11:AD11"/>
    <mergeCell ref="C5:H5"/>
    <mergeCell ref="C6:H6"/>
    <mergeCell ref="C7:H7"/>
    <mergeCell ref="C8:H8"/>
    <mergeCell ref="C9:H9"/>
    <mergeCell ref="C10:H10"/>
    <mergeCell ref="C11:H11"/>
    <mergeCell ref="A7:B13"/>
    <mergeCell ref="I12:AD12"/>
    <mergeCell ref="I13:AD13"/>
    <mergeCell ref="C12:H12"/>
    <mergeCell ref="A16:C16"/>
    <mergeCell ref="A18:B18"/>
    <mergeCell ref="A17:B17"/>
    <mergeCell ref="A21:B21"/>
    <mergeCell ref="A20:B20"/>
    <mergeCell ref="A19:B19"/>
    <mergeCell ref="H17:L17"/>
    <mergeCell ref="H18:L18"/>
    <mergeCell ref="C13:H13"/>
    <mergeCell ref="H19:L19"/>
    <mergeCell ref="H20:L20"/>
    <mergeCell ref="H21:L21"/>
    <mergeCell ref="A23:B23"/>
    <mergeCell ref="A22:B22"/>
    <mergeCell ref="C17:G17"/>
    <mergeCell ref="C18:G18"/>
    <mergeCell ref="C19:G19"/>
    <mergeCell ref="C20:G20"/>
    <mergeCell ref="C21:G21"/>
    <mergeCell ref="C22:G22"/>
    <mergeCell ref="C23:G23"/>
    <mergeCell ref="M20:N20"/>
    <mergeCell ref="O20:P20"/>
    <mergeCell ref="Q20:R20"/>
    <mergeCell ref="S20:T20"/>
    <mergeCell ref="H22:L22"/>
    <mergeCell ref="H23:L23"/>
    <mergeCell ref="M17:N17"/>
    <mergeCell ref="M18:N18"/>
    <mergeCell ref="M19:N19"/>
    <mergeCell ref="M21:N21"/>
    <mergeCell ref="M23:N23"/>
    <mergeCell ref="M22:N22"/>
    <mergeCell ref="O22:P22"/>
    <mergeCell ref="W16:Z16"/>
    <mergeCell ref="W17:X17"/>
    <mergeCell ref="W19:X19"/>
    <mergeCell ref="W18:X18"/>
    <mergeCell ref="W23:X23"/>
    <mergeCell ref="W22:X22"/>
    <mergeCell ref="W21:X21"/>
    <mergeCell ref="O21:P21"/>
    <mergeCell ref="Q21:R21"/>
    <mergeCell ref="S21:T21"/>
    <mergeCell ref="O17:P17"/>
    <mergeCell ref="Q17:R17"/>
    <mergeCell ref="S17:T17"/>
    <mergeCell ref="S18:T18"/>
    <mergeCell ref="Q18:R18"/>
    <mergeCell ref="O18:P18"/>
    <mergeCell ref="W20:X20"/>
    <mergeCell ref="Q22:R22"/>
    <mergeCell ref="S22:T22"/>
    <mergeCell ref="O19:P19"/>
    <mergeCell ref="Q19:R19"/>
    <mergeCell ref="S19:T19"/>
    <mergeCell ref="W25:X25"/>
    <mergeCell ref="W24:X24"/>
    <mergeCell ref="Y17:AC17"/>
    <mergeCell ref="AD17:AH17"/>
    <mergeCell ref="AI17:AJ17"/>
    <mergeCell ref="Y20:AC20"/>
    <mergeCell ref="AD20:AH20"/>
    <mergeCell ref="AI20:AJ20"/>
    <mergeCell ref="Y23:AC23"/>
    <mergeCell ref="AK17:AL17"/>
    <mergeCell ref="Y18:AC18"/>
    <mergeCell ref="AD18:AH18"/>
    <mergeCell ref="AI18:AJ18"/>
    <mergeCell ref="AK18:AL18"/>
    <mergeCell ref="Y19:AC19"/>
    <mergeCell ref="AD19:AH19"/>
    <mergeCell ref="AI19:AJ19"/>
    <mergeCell ref="AK19:AL19"/>
    <mergeCell ref="AK20:AL20"/>
    <mergeCell ref="Y21:AC21"/>
    <mergeCell ref="AD21:AH21"/>
    <mergeCell ref="AI21:AJ21"/>
    <mergeCell ref="AK21:AL21"/>
    <mergeCell ref="Y22:AC22"/>
    <mergeCell ref="AD22:AH22"/>
    <mergeCell ref="AI22:AJ22"/>
    <mergeCell ref="AK22:AL22"/>
    <mergeCell ref="H24:L24"/>
    <mergeCell ref="M24:N24"/>
    <mergeCell ref="O24:P24"/>
    <mergeCell ref="Q24:R24"/>
    <mergeCell ref="AD23:AH23"/>
    <mergeCell ref="AI23:AJ23"/>
    <mergeCell ref="AK23:AL23"/>
    <mergeCell ref="Y24:AC24"/>
    <mergeCell ref="AD24:AH24"/>
    <mergeCell ref="AI24:AJ24"/>
    <mergeCell ref="AK24:AL24"/>
    <mergeCell ref="O23:P23"/>
    <mergeCell ref="Q23:R23"/>
    <mergeCell ref="S23:T23"/>
    <mergeCell ref="AM23:AU23"/>
    <mergeCell ref="AM24:AU24"/>
    <mergeCell ref="AM25:AU25"/>
    <mergeCell ref="A1:AU2"/>
    <mergeCell ref="AM17:AU17"/>
    <mergeCell ref="AM18:AU18"/>
    <mergeCell ref="AM19:AU19"/>
    <mergeCell ref="AM20:AU20"/>
    <mergeCell ref="AM21:AU21"/>
    <mergeCell ref="AM22:AU22"/>
    <mergeCell ref="S24:T24"/>
    <mergeCell ref="A25:B25"/>
    <mergeCell ref="C25:G25"/>
    <mergeCell ref="H25:L25"/>
    <mergeCell ref="M25:N25"/>
    <mergeCell ref="O25:P25"/>
    <mergeCell ref="Q25:R25"/>
    <mergeCell ref="S25:T25"/>
    <mergeCell ref="Y25:AC25"/>
    <mergeCell ref="AD25:AH25"/>
    <mergeCell ref="AI25:AJ25"/>
    <mergeCell ref="AK25:AL25"/>
    <mergeCell ref="A24:B24"/>
    <mergeCell ref="C24:G24"/>
  </mergeCells>
  <phoneticPr fontId="1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T38"/>
  <sheetViews>
    <sheetView showGridLines="0" tabSelected="1" view="pageBreakPreview" topLeftCell="A4" zoomScale="84" zoomScaleNormal="100" zoomScaleSheetLayoutView="84" workbookViewId="0">
      <selection activeCell="D25" sqref="D25"/>
    </sheetView>
  </sheetViews>
  <sheetFormatPr defaultRowHeight="13.5"/>
  <cols>
    <col min="1" max="1" width="1.42578125" style="1" customWidth="1"/>
    <col min="4" max="4" width="7.140625" customWidth="1"/>
    <col min="5" max="5" width="4.85546875" customWidth="1"/>
    <col min="8" max="8" width="7.140625" customWidth="1"/>
    <col min="9" max="9" width="4.85546875" customWidth="1"/>
    <col min="10" max="10" width="6.7109375" customWidth="1"/>
    <col min="13" max="13" width="7.140625" customWidth="1"/>
    <col min="14" max="14" width="4.85546875" customWidth="1"/>
    <col min="17" max="17" width="7.140625" customWidth="1"/>
    <col min="18" max="18" width="4.85546875" customWidth="1"/>
    <col min="19" max="19" width="3.140625" customWidth="1"/>
  </cols>
  <sheetData>
    <row r="1" spans="1:20" s="1" customFormat="1" ht="13.5" customHeight="1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55"/>
    </row>
    <row r="2" spans="1:20" s="1" customFormat="1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55"/>
    </row>
    <row r="3" spans="1:20" s="1" customFormat="1" ht="38.2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s="6" customFormat="1" ht="17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</row>
    <row r="5" spans="1:20" s="8" customFormat="1" ht="12">
      <c r="A5" s="7"/>
      <c r="B5" s="77" t="s">
        <v>30</v>
      </c>
      <c r="C5" s="77"/>
      <c r="D5" s="77"/>
      <c r="E5" s="77"/>
      <c r="F5" s="77"/>
      <c r="G5" s="77"/>
      <c r="H5" s="77"/>
      <c r="I5" s="77"/>
      <c r="J5" s="7"/>
      <c r="K5" s="77" t="s">
        <v>31</v>
      </c>
      <c r="L5" s="77"/>
      <c r="M5" s="77"/>
      <c r="N5" s="77"/>
      <c r="O5" s="77"/>
      <c r="P5" s="77"/>
      <c r="Q5" s="77"/>
      <c r="R5" s="77"/>
      <c r="S5" s="7"/>
    </row>
    <row r="6" spans="1:20" s="8" customFormat="1" ht="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0" s="8" customFormat="1" ht="19.5" customHeight="1">
      <c r="A7" s="7"/>
      <c r="B7" s="78" t="s">
        <v>19</v>
      </c>
      <c r="C7" s="79"/>
      <c r="D7" s="3">
        <f>'幼年～小５男子'!D20+'幼年～小５男子'!F20</f>
        <v>0</v>
      </c>
      <c r="E7" s="9" t="s">
        <v>32</v>
      </c>
      <c r="F7" s="75" t="s">
        <v>63</v>
      </c>
      <c r="G7" s="76"/>
      <c r="H7" s="3">
        <f>'小6男子～小学２女子'!K40+'小6男子～小学２女子'!M40</f>
        <v>0</v>
      </c>
      <c r="I7" s="9" t="s">
        <v>32</v>
      </c>
      <c r="J7" s="7"/>
      <c r="K7" s="78" t="s">
        <v>19</v>
      </c>
      <c r="L7" s="79"/>
      <c r="M7" s="3">
        <f>'幼年～小５男子'!E20+'幼年～小５男子'!F20</f>
        <v>0</v>
      </c>
      <c r="N7" s="9" t="s">
        <v>32</v>
      </c>
      <c r="O7" s="75" t="s">
        <v>63</v>
      </c>
      <c r="P7" s="76"/>
      <c r="Q7" s="3">
        <f>'小6男子～小学２女子'!L40+'小6男子～小学２女子'!M40</f>
        <v>0</v>
      </c>
      <c r="R7" s="9" t="s">
        <v>32</v>
      </c>
      <c r="S7" s="7"/>
    </row>
    <row r="8" spans="1:20" s="8" customFormat="1" ht="19.5" customHeight="1">
      <c r="A8" s="7"/>
      <c r="B8" s="75" t="s">
        <v>20</v>
      </c>
      <c r="C8" s="76"/>
      <c r="D8" s="3">
        <f>'幼年～小５男子'!K20+'幼年～小５男子'!M20</f>
        <v>0</v>
      </c>
      <c r="E8" s="9" t="s">
        <v>32</v>
      </c>
      <c r="F8" s="75" t="s">
        <v>64</v>
      </c>
      <c r="G8" s="76"/>
      <c r="H8" s="3">
        <f>'小6男子～小学２女子'!R40+'小6男子～小学２女子'!T40</f>
        <v>0</v>
      </c>
      <c r="I8" s="9" t="s">
        <v>32</v>
      </c>
      <c r="J8" s="7"/>
      <c r="K8" s="75" t="s">
        <v>20</v>
      </c>
      <c r="L8" s="76"/>
      <c r="M8" s="3">
        <f>'幼年～小５男子'!L20+'幼年～小５男子'!M20</f>
        <v>0</v>
      </c>
      <c r="N8" s="9" t="s">
        <v>32</v>
      </c>
      <c r="O8" s="75" t="s">
        <v>64</v>
      </c>
      <c r="P8" s="76"/>
      <c r="Q8" s="3">
        <f>'小6男子～小学２女子'!S40+'小6男子～小学２女子'!T40</f>
        <v>0</v>
      </c>
      <c r="R8" s="9" t="s">
        <v>32</v>
      </c>
      <c r="S8" s="7"/>
    </row>
    <row r="9" spans="1:20" s="8" customFormat="1" ht="19.5" customHeight="1">
      <c r="A9" s="7"/>
      <c r="B9" s="75" t="s">
        <v>22</v>
      </c>
      <c r="C9" s="76"/>
      <c r="D9" s="3">
        <f>'幼年～小５男子'!R20+'幼年～小５男子'!T20</f>
        <v>0</v>
      </c>
      <c r="E9" s="9" t="s">
        <v>32</v>
      </c>
      <c r="F9" s="75" t="s">
        <v>65</v>
      </c>
      <c r="G9" s="76"/>
      <c r="H9" s="3">
        <f>'小3女子～中学2女子'!D20+'小3女子～中学2女子'!F20</f>
        <v>0</v>
      </c>
      <c r="I9" s="9" t="s">
        <v>32</v>
      </c>
      <c r="J9" s="7"/>
      <c r="K9" s="75" t="s">
        <v>22</v>
      </c>
      <c r="L9" s="76"/>
      <c r="M9" s="3">
        <f>'幼年～小５男子'!S20+'幼年～小５男子'!T20</f>
        <v>0</v>
      </c>
      <c r="N9" s="9" t="s">
        <v>32</v>
      </c>
      <c r="O9" s="75" t="s">
        <v>65</v>
      </c>
      <c r="P9" s="76"/>
      <c r="Q9" s="3">
        <f>'小3女子～中学2女子'!E20+'小3女子～中学2女子'!F20</f>
        <v>0</v>
      </c>
      <c r="R9" s="9" t="s">
        <v>32</v>
      </c>
      <c r="S9" s="7"/>
    </row>
    <row r="10" spans="1:20" s="8" customFormat="1" ht="19.5" customHeight="1">
      <c r="A10" s="7"/>
      <c r="B10" s="75" t="s">
        <v>23</v>
      </c>
      <c r="C10" s="76"/>
      <c r="D10" s="3">
        <f>'幼年～小５男子'!D40+'幼年～小５男子'!F40</f>
        <v>0</v>
      </c>
      <c r="E10" s="9" t="s">
        <v>32</v>
      </c>
      <c r="F10" s="75" t="s">
        <v>66</v>
      </c>
      <c r="G10" s="76"/>
      <c r="H10" s="3">
        <f>'小3女子～中学2女子'!K20+'小3女子～中学2女子'!M20</f>
        <v>0</v>
      </c>
      <c r="I10" s="9" t="s">
        <v>32</v>
      </c>
      <c r="J10" s="7"/>
      <c r="K10" s="75" t="s">
        <v>23</v>
      </c>
      <c r="L10" s="76"/>
      <c r="M10" s="3">
        <f>'幼年～小５男子'!E40+'幼年～小５男子'!F40</f>
        <v>0</v>
      </c>
      <c r="N10" s="9" t="s">
        <v>32</v>
      </c>
      <c r="O10" s="75" t="s">
        <v>66</v>
      </c>
      <c r="P10" s="76"/>
      <c r="Q10" s="3">
        <f>'小3女子～中学2女子'!L20+'小3女子～中学2女子'!M20</f>
        <v>0</v>
      </c>
      <c r="R10" s="9" t="s">
        <v>32</v>
      </c>
      <c r="S10" s="7"/>
    </row>
    <row r="11" spans="1:20" s="8" customFormat="1" ht="19.5" customHeight="1">
      <c r="A11" s="7"/>
      <c r="B11" s="74" t="s">
        <v>24</v>
      </c>
      <c r="C11" s="74"/>
      <c r="D11" s="3">
        <f>'幼年～小５男子'!K40+'幼年～小５男子'!M40</f>
        <v>0</v>
      </c>
      <c r="E11" s="9" t="s">
        <v>32</v>
      </c>
      <c r="F11" s="75" t="s">
        <v>88</v>
      </c>
      <c r="G11" s="76"/>
      <c r="H11" s="3">
        <f>'小3女子～中学2女子'!R20+'小3女子～中学2女子'!T20</f>
        <v>0</v>
      </c>
      <c r="I11" s="9" t="s">
        <v>32</v>
      </c>
      <c r="J11" s="7"/>
      <c r="K11" s="74" t="s">
        <v>24</v>
      </c>
      <c r="L11" s="74"/>
      <c r="M11" s="3">
        <f>'幼年～小５男子'!L40+'幼年～小５男子'!M40</f>
        <v>0</v>
      </c>
      <c r="N11" s="9" t="s">
        <v>32</v>
      </c>
      <c r="O11" s="75" t="s">
        <v>88</v>
      </c>
      <c r="P11" s="76"/>
      <c r="Q11" s="3">
        <f>'小3女子～中学2女子'!S20+'小3女子～中学2女子'!T20</f>
        <v>0</v>
      </c>
      <c r="R11" s="9" t="s">
        <v>32</v>
      </c>
      <c r="S11" s="7"/>
    </row>
    <row r="12" spans="1:20" s="8" customFormat="1" ht="19.5" customHeight="1">
      <c r="A12" s="7"/>
      <c r="B12" s="74" t="s">
        <v>25</v>
      </c>
      <c r="C12" s="74"/>
      <c r="D12" s="3">
        <f>'幼年～小５男子'!R40+'幼年～小５男子'!T40</f>
        <v>0</v>
      </c>
      <c r="E12" s="9" t="s">
        <v>32</v>
      </c>
      <c r="F12" s="75" t="s">
        <v>68</v>
      </c>
      <c r="G12" s="76"/>
      <c r="H12" s="3">
        <f>'小3女子～中学2女子'!D40+'小3女子～中学2女子'!F40</f>
        <v>0</v>
      </c>
      <c r="I12" s="9" t="s">
        <v>32</v>
      </c>
      <c r="J12" s="7"/>
      <c r="K12" s="74" t="s">
        <v>25</v>
      </c>
      <c r="L12" s="74"/>
      <c r="M12" s="3">
        <f>'幼年～小５男子'!S40+'幼年～小５男子'!T40</f>
        <v>0</v>
      </c>
      <c r="N12" s="9" t="s">
        <v>32</v>
      </c>
      <c r="O12" s="75" t="s">
        <v>68</v>
      </c>
      <c r="P12" s="76"/>
      <c r="Q12" s="3">
        <f>'小3女子～中学2女子'!E40+'小3女子～中学2女子'!F40</f>
        <v>0</v>
      </c>
      <c r="R12" s="9" t="s">
        <v>32</v>
      </c>
      <c r="S12" s="7"/>
    </row>
    <row r="13" spans="1:20" s="8" customFormat="1" ht="19.5" customHeight="1">
      <c r="A13" s="7"/>
      <c r="B13" s="74" t="s">
        <v>26</v>
      </c>
      <c r="C13" s="74"/>
      <c r="D13" s="3">
        <f>'小6男子～小学２女子'!D20+'小6男子～小学２女子'!F20</f>
        <v>0</v>
      </c>
      <c r="E13" s="9" t="s">
        <v>32</v>
      </c>
      <c r="F13" s="75" t="s">
        <v>69</v>
      </c>
      <c r="G13" s="76"/>
      <c r="H13" s="3">
        <f>'小3女子～中学2女子'!K40+'小3女子～中学2女子'!M40</f>
        <v>0</v>
      </c>
      <c r="I13" s="9" t="s">
        <v>32</v>
      </c>
      <c r="J13" s="7"/>
      <c r="K13" s="74" t="s">
        <v>26</v>
      </c>
      <c r="L13" s="74"/>
      <c r="M13" s="3">
        <f>'小6男子～小学２女子'!E20+'小6男子～小学２女子'!F20</f>
        <v>0</v>
      </c>
      <c r="N13" s="9" t="s">
        <v>32</v>
      </c>
      <c r="O13" s="75" t="s">
        <v>69</v>
      </c>
      <c r="P13" s="76"/>
      <c r="Q13" s="3">
        <f>'小3女子～中学2女子'!L40+'小3女子～中学2女子'!M40</f>
        <v>0</v>
      </c>
      <c r="R13" s="9" t="s">
        <v>32</v>
      </c>
      <c r="S13" s="7"/>
    </row>
    <row r="14" spans="1:20" s="8" customFormat="1" ht="19.5" customHeight="1">
      <c r="A14" s="7"/>
      <c r="B14" s="74" t="s">
        <v>27</v>
      </c>
      <c r="C14" s="74"/>
      <c r="D14" s="3">
        <f>'小6男子～小学２女子'!K20+'小6男子～小学２女子'!M20</f>
        <v>0</v>
      </c>
      <c r="E14" s="9" t="s">
        <v>32</v>
      </c>
      <c r="F14" s="75" t="s">
        <v>70</v>
      </c>
      <c r="G14" s="76"/>
      <c r="H14" s="3">
        <f>'小3女子～中学2女子'!R40+'小3女子～中学2女子'!T40</f>
        <v>0</v>
      </c>
      <c r="I14" s="9" t="s">
        <v>32</v>
      </c>
      <c r="J14" s="7"/>
      <c r="K14" s="74" t="s">
        <v>27</v>
      </c>
      <c r="L14" s="74"/>
      <c r="M14" s="3">
        <f>'小6男子～小学２女子'!L20+'小6男子～小学２女子'!M20</f>
        <v>0</v>
      </c>
      <c r="N14" s="9" t="s">
        <v>32</v>
      </c>
      <c r="O14" s="75" t="s">
        <v>70</v>
      </c>
      <c r="P14" s="76"/>
      <c r="Q14" s="3">
        <f>'小3女子～中学2女子'!S40+'小3女子～中学2女子'!T40</f>
        <v>0</v>
      </c>
      <c r="R14" s="9" t="s">
        <v>32</v>
      </c>
      <c r="S14" s="7"/>
    </row>
    <row r="15" spans="1:20" s="8" customFormat="1" ht="19.5" customHeight="1">
      <c r="A15" s="7"/>
      <c r="B15" s="74" t="s">
        <v>28</v>
      </c>
      <c r="C15" s="74"/>
      <c r="D15" s="3">
        <f>'小6男子～小学２女子'!R20+'小6男子～小学２女子'!T20</f>
        <v>0</v>
      </c>
      <c r="E15" s="9" t="s">
        <v>32</v>
      </c>
      <c r="F15" s="75" t="s">
        <v>71</v>
      </c>
      <c r="G15" s="76"/>
      <c r="H15" s="3">
        <f>'中学3女子～団体戦 '!D20+'中学3女子～団体戦 '!F20</f>
        <v>0</v>
      </c>
      <c r="I15" s="9" t="s">
        <v>32</v>
      </c>
      <c r="J15" s="7"/>
      <c r="K15" s="74" t="s">
        <v>28</v>
      </c>
      <c r="L15" s="74"/>
      <c r="M15" s="3">
        <f>'小6男子～小学２女子'!S20+'小6男子～小学２女子'!T20</f>
        <v>0</v>
      </c>
      <c r="N15" s="9" t="s">
        <v>32</v>
      </c>
      <c r="O15" s="75" t="s">
        <v>71</v>
      </c>
      <c r="P15" s="76"/>
      <c r="Q15" s="3">
        <f>'中学3女子～団体戦 '!E20+'中学3女子～団体戦 '!F20</f>
        <v>0</v>
      </c>
      <c r="R15" s="9" t="s">
        <v>32</v>
      </c>
      <c r="S15" s="7"/>
    </row>
    <row r="16" spans="1:20" s="8" customFormat="1" ht="19.5" customHeight="1">
      <c r="A16" s="7"/>
      <c r="B16" s="74" t="s">
        <v>29</v>
      </c>
      <c r="C16" s="74"/>
      <c r="D16" s="3">
        <f>'小6男子～小学２女子'!D40+'小6男子～小学２女子'!F40</f>
        <v>0</v>
      </c>
      <c r="E16" s="9" t="s">
        <v>32</v>
      </c>
      <c r="F16" s="75"/>
      <c r="G16" s="76"/>
      <c r="H16" s="3"/>
      <c r="I16" s="9" t="s">
        <v>32</v>
      </c>
      <c r="J16" s="7"/>
      <c r="K16" s="74" t="s">
        <v>29</v>
      </c>
      <c r="L16" s="74"/>
      <c r="M16" s="3">
        <f>'小6男子～小学２女子'!E40+'小6男子～小学２女子'!F40</f>
        <v>0</v>
      </c>
      <c r="N16" s="9" t="s">
        <v>32</v>
      </c>
      <c r="O16" s="75"/>
      <c r="P16" s="76"/>
      <c r="Q16" s="3">
        <f>COUNT(#REF!)</f>
        <v>0</v>
      </c>
      <c r="R16" s="9" t="s">
        <v>32</v>
      </c>
      <c r="S16" s="7"/>
    </row>
    <row r="17" spans="1:19" s="8" customFormat="1" ht="12" customHeight="1">
      <c r="A17" s="7"/>
      <c r="B17" s="7"/>
      <c r="C17" s="7"/>
      <c r="D17" s="7"/>
      <c r="E17" s="7"/>
      <c r="F17" s="80"/>
      <c r="G17" s="81"/>
      <c r="H17" s="81"/>
      <c r="I17" s="77"/>
      <c r="J17" s="7"/>
      <c r="K17" s="7"/>
      <c r="L17" s="7"/>
      <c r="M17" s="7"/>
      <c r="N17" s="7"/>
      <c r="O17" s="80"/>
      <c r="P17" s="81"/>
      <c r="Q17" s="81"/>
      <c r="R17" s="77"/>
      <c r="S17" s="7"/>
    </row>
    <row r="18" spans="1:19" s="8" customFormat="1" ht="12" customHeight="1">
      <c r="A18" s="7"/>
      <c r="B18" s="7"/>
      <c r="C18" s="7"/>
      <c r="D18" s="7"/>
      <c r="E18" s="7"/>
      <c r="F18" s="80"/>
      <c r="G18" s="81"/>
      <c r="H18" s="81"/>
      <c r="I18" s="77"/>
      <c r="J18" s="7"/>
      <c r="K18" s="7"/>
      <c r="L18" s="7"/>
      <c r="M18" s="7"/>
      <c r="N18" s="7"/>
      <c r="O18" s="80"/>
      <c r="P18" s="81"/>
      <c r="Q18" s="81"/>
      <c r="R18" s="77"/>
      <c r="S18" s="7"/>
    </row>
    <row r="19" spans="1:19" s="13" customFormat="1" ht="12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13" customFormat="1" ht="12" customHeight="1">
      <c r="A20" s="7"/>
      <c r="B20" s="72" t="s">
        <v>33</v>
      </c>
      <c r="C20" s="72"/>
      <c r="D20" s="91">
        <f>COUNTA('中学3女子～団体戦 '!C24:E24,'中学3女子～団体戦 '!J24:L24)</f>
        <v>0</v>
      </c>
      <c r="E20" s="92"/>
      <c r="F20" s="7"/>
      <c r="G20" s="72" t="s">
        <v>99</v>
      </c>
      <c r="H20" s="72"/>
      <c r="I20" s="87">
        <v>0</v>
      </c>
      <c r="J20" s="87"/>
      <c r="K20" s="87"/>
      <c r="L20" s="88" t="s">
        <v>104</v>
      </c>
      <c r="M20" s="89"/>
      <c r="N20" s="89"/>
      <c r="O20" s="89"/>
      <c r="P20" s="89"/>
      <c r="Q20" s="89"/>
      <c r="R20" s="89"/>
      <c r="S20" s="7"/>
    </row>
    <row r="21" spans="1:19" s="13" customFormat="1" ht="12" customHeight="1">
      <c r="A21" s="7"/>
      <c r="B21" s="72"/>
      <c r="C21" s="72"/>
      <c r="D21" s="93"/>
      <c r="E21" s="94"/>
      <c r="F21" s="7"/>
      <c r="G21" s="72"/>
      <c r="H21" s="72"/>
      <c r="I21" s="87"/>
      <c r="J21" s="87"/>
      <c r="K21" s="87"/>
      <c r="L21" s="88"/>
      <c r="M21" s="89"/>
      <c r="N21" s="89"/>
      <c r="O21" s="89"/>
      <c r="P21" s="89"/>
      <c r="Q21" s="89"/>
      <c r="R21" s="89"/>
      <c r="S21" s="7"/>
    </row>
    <row r="22" spans="1:19" s="8" customFormat="1" ht="12" customHeight="1">
      <c r="A22" s="7"/>
      <c r="B22" s="72"/>
      <c r="C22" s="72"/>
      <c r="D22" s="95"/>
      <c r="E22" s="96"/>
      <c r="F22" s="7"/>
      <c r="G22" s="72"/>
      <c r="H22" s="72"/>
      <c r="I22" s="87"/>
      <c r="J22" s="87"/>
      <c r="K22" s="87"/>
      <c r="L22" s="88"/>
      <c r="M22" s="89"/>
      <c r="N22" s="89"/>
      <c r="O22" s="89"/>
      <c r="P22" s="89"/>
      <c r="Q22" s="89"/>
      <c r="R22" s="89"/>
      <c r="S22" s="7"/>
    </row>
    <row r="23" spans="1:19" s="8" customFormat="1" ht="18.75">
      <c r="A23" s="7"/>
      <c r="B23" s="49"/>
      <c r="C23" s="49"/>
      <c r="D23" s="50"/>
      <c r="E23" s="50"/>
      <c r="F23" s="7"/>
      <c r="G23" s="49"/>
      <c r="H23" s="49"/>
      <c r="I23" s="49"/>
      <c r="J23" s="49"/>
      <c r="K23" s="7"/>
      <c r="L23" s="7"/>
      <c r="M23" s="7"/>
      <c r="N23" s="7"/>
      <c r="O23" s="48"/>
      <c r="P23" s="51"/>
      <c r="Q23" s="51"/>
      <c r="R23" s="48"/>
      <c r="S23" s="7"/>
    </row>
    <row r="24" spans="1:19" s="8" customFormat="1" ht="18.75">
      <c r="A24" s="7"/>
      <c r="B24" s="72" t="s">
        <v>94</v>
      </c>
      <c r="C24" s="72"/>
      <c r="D24" s="53">
        <f>'幼年～小５男子'!D20+'幼年～小５男子'!K20+'幼年～小５男子'!R20+'幼年～小５男子'!D40+'幼年～小５男子'!K40+'幼年～小５男子'!R40+'小6男子～小学２女子'!D20+'小6男子～小学２女子'!K20+'小6男子～小学２女子'!R20+'小6男子～小学２女子'!D40+'小6男子～小学２女子'!K40+'小6男子～小学２女子'!R40+'小3女子～中学2女子'!D20+'小3女子～中学2女子'!K20+'小3女子～中学2女子'!R20+'小3女子～中学2女子'!D40+'小3女子～中学2女子'!K40+'小3女子～中学2女子'!R40+'中学3女子～団体戦 '!D20</f>
        <v>0</v>
      </c>
      <c r="E24" s="54" t="s">
        <v>95</v>
      </c>
      <c r="F24" s="56"/>
      <c r="G24" s="72" t="s">
        <v>102</v>
      </c>
      <c r="H24" s="72"/>
      <c r="I24" s="73">
        <f>COUNTA(申込!C18:G25)</f>
        <v>0</v>
      </c>
      <c r="J24" s="73"/>
      <c r="K24" s="57" t="s">
        <v>95</v>
      </c>
      <c r="L24" s="7"/>
      <c r="M24" s="7"/>
      <c r="N24" s="7"/>
      <c r="O24" s="48"/>
      <c r="P24" s="51"/>
      <c r="Q24" s="51"/>
      <c r="R24" s="48"/>
      <c r="S24" s="7"/>
    </row>
    <row r="25" spans="1:19" s="8" customFormat="1" ht="18.75">
      <c r="A25" s="7"/>
      <c r="B25" s="72" t="s">
        <v>96</v>
      </c>
      <c r="C25" s="72"/>
      <c r="D25" s="53">
        <f>'幼年～小５男子'!E20+'幼年～小５男子'!L20+'幼年～小５男子'!S20+'幼年～小５男子'!E40+'幼年～小５男子'!L40+'幼年～小５男子'!S40+'小6男子～小学２女子'!E20+'小6男子～小学２女子'!L20+'小6男子～小学２女子'!S20+'小6男子～小学２女子'!E40+'小6男子～小学２女子'!L40+'小6男子～小学２女子'!S40+'小3女子～中学2女子'!E20+'小3女子～中学2女子'!L20+'小3女子～中学2女子'!S20+'小3女子～中学2女子'!E40+'小3女子～中学2女子'!L40+'小3女子～中学2女子'!S40+'中学3女子～団体戦 '!E20</f>
        <v>0</v>
      </c>
      <c r="E25" s="54" t="s">
        <v>95</v>
      </c>
      <c r="F25" s="7"/>
      <c r="G25" s="72" t="s">
        <v>103</v>
      </c>
      <c r="H25" s="72"/>
      <c r="I25" s="73">
        <f>COUNTA(申込!Y18:AC25)</f>
        <v>0</v>
      </c>
      <c r="J25" s="73"/>
      <c r="K25" s="57" t="s">
        <v>95</v>
      </c>
      <c r="L25" s="7"/>
      <c r="M25" s="7"/>
      <c r="N25" s="7"/>
      <c r="O25" s="48"/>
      <c r="P25" s="51"/>
      <c r="Q25" s="51"/>
      <c r="R25" s="48"/>
      <c r="S25" s="7"/>
    </row>
    <row r="26" spans="1:19" s="8" customFormat="1" ht="18.75">
      <c r="A26" s="7"/>
      <c r="B26" s="72" t="s">
        <v>97</v>
      </c>
      <c r="C26" s="72"/>
      <c r="D26" s="53">
        <f>'幼年～小５男子'!F20+'幼年～小５男子'!M20+'幼年～小５男子'!T20+'幼年～小５男子'!F40+'幼年～小５男子'!M40+'幼年～小５男子'!T40+'小6男子～小学２女子'!F20+'小6男子～小学２女子'!M20+'小6男子～小学２女子'!T20+'小6男子～小学２女子'!F40+'小6男子～小学２女子'!M40+'小6男子～小学２女子'!T40+'小3女子～中学2女子'!F20+'小3女子～中学2女子'!M20+'小3女子～中学2女子'!T20+'小3女子～中学2女子'!F40+'小3女子～中学2女子'!M40+'小3女子～中学2女子'!T40+'中学3女子～団体戦 '!F20</f>
        <v>0</v>
      </c>
      <c r="E26" s="54" t="s">
        <v>95</v>
      </c>
      <c r="F26" s="7"/>
      <c r="G26" s="49"/>
      <c r="H26" s="49"/>
      <c r="I26" s="49"/>
      <c r="J26" s="49"/>
      <c r="K26" s="7"/>
      <c r="L26" s="7"/>
      <c r="M26" s="7"/>
      <c r="N26" s="7"/>
      <c r="O26" s="48"/>
      <c r="P26" s="51"/>
      <c r="Q26" s="51"/>
      <c r="R26" s="48"/>
      <c r="S26" s="7"/>
    </row>
    <row r="27" spans="1:19" s="8" customFormat="1" ht="13.5" customHeight="1">
      <c r="A27" s="7"/>
      <c r="B27" s="97" t="s">
        <v>98</v>
      </c>
      <c r="C27" s="97"/>
      <c r="D27" s="82">
        <f>'幼年～小５男子'!B20+'幼年～小５男子'!I20+'幼年～小５男子'!P20+'幼年～小５男子'!B40+'幼年～小５男子'!I40+'幼年～小５男子'!P40+'小6男子～小学２女子'!B20+'小6男子～小学２女子'!I20+'小6男子～小学２女子'!P20+'小6男子～小学２女子'!B40+'小6男子～小学２女子'!I40+'小6男子～小学２女子'!P40+'小3女子～中学2女子'!B20+'小3女子～中学2女子'!I20+'小3女子～中学2女子'!P20+'小3女子～中学2女子'!B40+'小3女子～中学2女子'!I40+'小3女子～中学2女子'!P40+'中学3女子～団体戦 '!B20</f>
        <v>0</v>
      </c>
      <c r="E27" s="85" t="s">
        <v>95</v>
      </c>
      <c r="F27" s="7"/>
      <c r="G27" s="90" t="s">
        <v>100</v>
      </c>
      <c r="H27" s="90"/>
      <c r="I27" s="98">
        <f>D24*3000+D25*3000+D26*4000+D20*5000+I20</f>
        <v>0</v>
      </c>
      <c r="J27" s="98"/>
      <c r="K27" s="98"/>
      <c r="L27" s="98"/>
      <c r="M27" s="98"/>
      <c r="N27" s="98"/>
      <c r="O27" s="90" t="s">
        <v>101</v>
      </c>
      <c r="P27" s="7"/>
      <c r="Q27" s="7"/>
      <c r="R27" s="7"/>
      <c r="S27" s="7"/>
    </row>
    <row r="28" spans="1:19" s="8" customFormat="1" ht="13.5" customHeight="1">
      <c r="A28" s="7"/>
      <c r="B28" s="97"/>
      <c r="C28" s="97"/>
      <c r="D28" s="83"/>
      <c r="E28" s="86"/>
      <c r="F28" s="7"/>
      <c r="G28" s="90"/>
      <c r="H28" s="90"/>
      <c r="I28" s="98"/>
      <c r="J28" s="98"/>
      <c r="K28" s="98"/>
      <c r="L28" s="98"/>
      <c r="M28" s="98"/>
      <c r="N28" s="98"/>
      <c r="O28" s="90"/>
      <c r="P28" s="7"/>
      <c r="Q28" s="7"/>
      <c r="R28" s="7"/>
      <c r="S28" s="7"/>
    </row>
    <row r="29" spans="1:19" s="8" customFormat="1" ht="12">
      <c r="A29" s="7"/>
      <c r="B29" s="97"/>
      <c r="C29" s="97"/>
      <c r="D29" s="84"/>
      <c r="E29" s="86"/>
      <c r="F29" s="7"/>
      <c r="G29" s="90"/>
      <c r="H29" s="90"/>
      <c r="I29" s="98"/>
      <c r="J29" s="98"/>
      <c r="K29" s="98"/>
      <c r="L29" s="98"/>
      <c r="M29" s="98"/>
      <c r="N29" s="98"/>
      <c r="O29" s="90"/>
      <c r="P29" s="7"/>
      <c r="Q29" s="7"/>
      <c r="R29" s="7"/>
      <c r="S29" s="7"/>
    </row>
    <row r="30" spans="1:19" s="8" customFormat="1" ht="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3" spans="2:19" ht="17.25">
      <c r="B33" s="1"/>
      <c r="C33" s="8"/>
      <c r="D33" s="8"/>
      <c r="E33" s="1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2:19" ht="17.25">
      <c r="B34" s="1"/>
      <c r="C34" s="1"/>
      <c r="D34" s="11"/>
      <c r="E34" s="1"/>
      <c r="F34" s="1"/>
      <c r="G34" s="1"/>
      <c r="H34" s="1"/>
      <c r="I34" s="1"/>
      <c r="J34" s="1"/>
      <c r="K34" s="1"/>
      <c r="L34" s="8"/>
      <c r="M34" s="8"/>
      <c r="N34" s="8"/>
      <c r="O34" s="8"/>
      <c r="P34" s="8"/>
      <c r="Q34" s="8"/>
      <c r="R34" s="8"/>
      <c r="S34" s="8"/>
    </row>
    <row r="35" spans="2:19" ht="14.25">
      <c r="B35" s="1"/>
      <c r="C35" s="1"/>
      <c r="D35" s="12"/>
      <c r="E35" s="1"/>
      <c r="F35" s="1"/>
      <c r="G35" s="1"/>
      <c r="H35" s="1"/>
      <c r="I35" s="1"/>
      <c r="J35" s="1"/>
      <c r="K35" s="1"/>
      <c r="L35" s="8"/>
      <c r="M35" s="8"/>
      <c r="N35" s="8"/>
      <c r="O35" s="8"/>
      <c r="P35" s="8"/>
      <c r="Q35" s="8"/>
      <c r="R35" s="8"/>
      <c r="S35" s="8"/>
    </row>
    <row r="36" spans="2:19">
      <c r="B36" s="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2:19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67">
    <mergeCell ref="B26:C26"/>
    <mergeCell ref="B27:C29"/>
    <mergeCell ref="I27:N29"/>
    <mergeCell ref="O27:O29"/>
    <mergeCell ref="B20:C22"/>
    <mergeCell ref="D20:E22"/>
    <mergeCell ref="G20:H22"/>
    <mergeCell ref="B24:C24"/>
    <mergeCell ref="B25:C25"/>
    <mergeCell ref="D27:D29"/>
    <mergeCell ref="E27:E29"/>
    <mergeCell ref="I20:K22"/>
    <mergeCell ref="L20:R22"/>
    <mergeCell ref="G27:H29"/>
    <mergeCell ref="R17:R18"/>
    <mergeCell ref="F17:F18"/>
    <mergeCell ref="G17:H18"/>
    <mergeCell ref="I17:I18"/>
    <mergeCell ref="O17:O18"/>
    <mergeCell ref="P17:Q18"/>
    <mergeCell ref="B12:C12"/>
    <mergeCell ref="F12:G12"/>
    <mergeCell ref="K12:L12"/>
    <mergeCell ref="O12:P12"/>
    <mergeCell ref="B15:C15"/>
    <mergeCell ref="F15:G15"/>
    <mergeCell ref="K15:L15"/>
    <mergeCell ref="O15:P15"/>
    <mergeCell ref="F10:G10"/>
    <mergeCell ref="K10:L10"/>
    <mergeCell ref="O10:P10"/>
    <mergeCell ref="B11:C11"/>
    <mergeCell ref="F11:G11"/>
    <mergeCell ref="K11:L11"/>
    <mergeCell ref="O11:P11"/>
    <mergeCell ref="O14:P14"/>
    <mergeCell ref="B5:I5"/>
    <mergeCell ref="K5:R5"/>
    <mergeCell ref="B7:C7"/>
    <mergeCell ref="F7:G7"/>
    <mergeCell ref="K7:L7"/>
    <mergeCell ref="O7:P7"/>
    <mergeCell ref="B8:C8"/>
    <mergeCell ref="F8:G8"/>
    <mergeCell ref="K8:L8"/>
    <mergeCell ref="O8:P8"/>
    <mergeCell ref="B9:C9"/>
    <mergeCell ref="F9:G9"/>
    <mergeCell ref="K9:L9"/>
    <mergeCell ref="O9:P9"/>
    <mergeCell ref="B10:C10"/>
    <mergeCell ref="A1:S2"/>
    <mergeCell ref="G24:H24"/>
    <mergeCell ref="G25:H25"/>
    <mergeCell ref="I24:J24"/>
    <mergeCell ref="I25:J25"/>
    <mergeCell ref="B16:C16"/>
    <mergeCell ref="F16:G16"/>
    <mergeCell ref="K16:L16"/>
    <mergeCell ref="O16:P16"/>
    <mergeCell ref="B13:C13"/>
    <mergeCell ref="F13:G13"/>
    <mergeCell ref="K13:L13"/>
    <mergeCell ref="O13:P13"/>
    <mergeCell ref="B14:C14"/>
    <mergeCell ref="F14:G14"/>
    <mergeCell ref="K14:L14"/>
  </mergeCells>
  <phoneticPr fontId="1"/>
  <dataValidations count="1">
    <dataValidation type="list" allowBlank="1" showInputMessage="1" showErrorMessage="1" sqref="I20:K22">
      <formula1>"0,3000,5000,10000"</formula1>
    </dataValidation>
  </dataValidations>
  <pageMargins left="0.85" right="0.74" top="0.43" bottom="0.37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showGridLines="0" view="pageBreakPreview" zoomScaleNormal="100" zoomScaleSheetLayoutView="100" workbookViewId="0">
      <selection activeCell="G9" sqref="G9:I9"/>
    </sheetView>
  </sheetViews>
  <sheetFormatPr defaultColWidth="7" defaultRowHeight="13.5"/>
  <cols>
    <col min="1" max="1" width="2.85546875" customWidth="1"/>
    <col min="21" max="21" width="2.85546875" style="1" customWidth="1"/>
  </cols>
  <sheetData>
    <row r="1" spans="1:21">
      <c r="A1" s="14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4"/>
    </row>
    <row r="2" spans="1:21" ht="21.75" thickBot="1">
      <c r="A2" s="156" t="s">
        <v>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30"/>
    </row>
    <row r="3" spans="1:21" ht="24.75" thickBot="1">
      <c r="A3" s="14"/>
      <c r="B3" s="16"/>
      <c r="C3" s="16"/>
      <c r="D3" s="16"/>
      <c r="E3" s="16"/>
      <c r="F3" s="16"/>
      <c r="G3" s="16"/>
      <c r="H3" s="16"/>
      <c r="I3" s="17"/>
      <c r="J3" s="18"/>
      <c r="K3" s="18"/>
      <c r="L3" s="18"/>
      <c r="M3" s="18"/>
      <c r="N3" s="19"/>
      <c r="O3" s="20" t="s">
        <v>34</v>
      </c>
      <c r="P3" s="21"/>
      <c r="Q3" s="22" t="s">
        <v>35</v>
      </c>
      <c r="R3" s="105" t="s">
        <v>36</v>
      </c>
      <c r="S3" s="105"/>
      <c r="T3" s="106"/>
      <c r="U3" s="14"/>
    </row>
    <row r="4" spans="1:21" ht="14.25" thickBo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/>
    </row>
    <row r="5" spans="1:21" ht="24">
      <c r="A5" s="14"/>
      <c r="B5" s="107" t="s">
        <v>50</v>
      </c>
      <c r="C5" s="108"/>
      <c r="D5" s="109"/>
      <c r="E5" s="110"/>
      <c r="F5" s="110"/>
      <c r="G5" s="110"/>
      <c r="H5" s="110"/>
      <c r="I5" s="110"/>
      <c r="J5" s="110"/>
      <c r="K5" s="111"/>
      <c r="L5" s="112" t="s">
        <v>51</v>
      </c>
      <c r="M5" s="113"/>
      <c r="N5" s="114"/>
      <c r="O5" s="115"/>
      <c r="P5" s="115"/>
      <c r="Q5" s="115"/>
      <c r="R5" s="116"/>
      <c r="S5" s="117"/>
      <c r="T5" s="118"/>
      <c r="U5" s="14"/>
    </row>
    <row r="6" spans="1:21">
      <c r="A6" s="23"/>
      <c r="B6" s="120" t="s">
        <v>37</v>
      </c>
      <c r="C6" s="121"/>
      <c r="D6" s="124" t="s">
        <v>38</v>
      </c>
      <c r="E6" s="125"/>
      <c r="F6" s="125"/>
      <c r="G6" s="126"/>
      <c r="H6" s="127" t="s">
        <v>53</v>
      </c>
      <c r="I6" s="128"/>
      <c r="J6" s="129" t="s">
        <v>39</v>
      </c>
      <c r="K6" s="130"/>
      <c r="L6" s="130"/>
      <c r="M6" s="130"/>
      <c r="N6" s="130"/>
      <c r="O6" s="130"/>
      <c r="P6" s="130"/>
      <c r="Q6" s="131"/>
      <c r="R6" s="140" t="s">
        <v>54</v>
      </c>
      <c r="S6" s="141"/>
      <c r="T6" s="142"/>
      <c r="U6" s="23"/>
    </row>
    <row r="7" spans="1:21" ht="14.25">
      <c r="A7" s="14"/>
      <c r="B7" s="120"/>
      <c r="C7" s="121"/>
      <c r="D7" s="143"/>
      <c r="E7" s="144"/>
      <c r="F7" s="144"/>
      <c r="G7" s="145"/>
      <c r="H7" s="146"/>
      <c r="I7" s="147"/>
      <c r="J7" s="99"/>
      <c r="K7" s="100"/>
      <c r="L7" s="100"/>
      <c r="M7" s="100"/>
      <c r="N7" s="100"/>
      <c r="O7" s="100"/>
      <c r="P7" s="100"/>
      <c r="Q7" s="101"/>
      <c r="R7" s="102"/>
      <c r="S7" s="103"/>
      <c r="T7" s="104"/>
      <c r="U7" s="14"/>
    </row>
    <row r="8" spans="1:21">
      <c r="A8" s="14"/>
      <c r="B8" s="120"/>
      <c r="C8" s="121"/>
      <c r="D8" s="127" t="s">
        <v>40</v>
      </c>
      <c r="E8" s="125"/>
      <c r="F8" s="125"/>
      <c r="G8" s="132" t="s">
        <v>41</v>
      </c>
      <c r="H8" s="133"/>
      <c r="I8" s="133"/>
      <c r="J8" s="125" t="s">
        <v>42</v>
      </c>
      <c r="K8" s="125"/>
      <c r="L8" s="125"/>
      <c r="M8" s="125"/>
      <c r="N8" s="125"/>
      <c r="O8" s="125"/>
      <c r="P8" s="125"/>
      <c r="Q8" s="125"/>
      <c r="R8" s="125"/>
      <c r="S8" s="125"/>
      <c r="T8" s="134"/>
      <c r="U8" s="14"/>
    </row>
    <row r="9" spans="1:21" ht="15" thickBot="1">
      <c r="A9" s="14"/>
      <c r="B9" s="122"/>
      <c r="C9" s="123"/>
      <c r="D9" s="135"/>
      <c r="E9" s="136"/>
      <c r="F9" s="136"/>
      <c r="G9" s="137"/>
      <c r="H9" s="137"/>
      <c r="I9" s="137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4"/>
    </row>
    <row r="10" spans="1:21">
      <c r="A10" s="1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4"/>
    </row>
    <row r="11" spans="1:21">
      <c r="A11" s="23"/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3"/>
    </row>
    <row r="12" spans="1:21" ht="14.25">
      <c r="A12" s="14"/>
      <c r="B12" s="14"/>
      <c r="C12" s="14"/>
      <c r="D12" s="14"/>
      <c r="E12" s="119" t="s">
        <v>43</v>
      </c>
      <c r="F12" s="119"/>
      <c r="G12" s="119"/>
      <c r="H12" s="119"/>
      <c r="I12" s="26"/>
      <c r="J12" s="27"/>
      <c r="K12" s="119" t="s">
        <v>44</v>
      </c>
      <c r="L12" s="119"/>
      <c r="M12" s="26"/>
      <c r="N12" s="28"/>
      <c r="O12" s="119" t="s">
        <v>45</v>
      </c>
      <c r="P12" s="119"/>
      <c r="Q12" s="119"/>
      <c r="R12" s="29"/>
      <c r="S12" s="14"/>
      <c r="T12" s="14"/>
      <c r="U12" s="14"/>
    </row>
    <row r="13" spans="1:21" ht="17.25">
      <c r="A13" s="14"/>
      <c r="B13" s="14"/>
      <c r="C13" s="14"/>
      <c r="D13" s="14"/>
      <c r="E13" s="148" t="s">
        <v>56</v>
      </c>
      <c r="F13" s="149"/>
      <c r="G13" s="149"/>
      <c r="H13" s="149"/>
      <c r="I13" s="153">
        <v>3000</v>
      </c>
      <c r="J13" s="153"/>
      <c r="K13" s="155">
        <f>集計!D24</f>
        <v>0</v>
      </c>
      <c r="L13" s="155"/>
      <c r="M13" s="152" t="s">
        <v>55</v>
      </c>
      <c r="N13" s="152"/>
      <c r="O13" s="153">
        <f>K13*I13</f>
        <v>0</v>
      </c>
      <c r="P13" s="154"/>
      <c r="Q13" s="154"/>
      <c r="R13" s="14"/>
      <c r="S13" s="14"/>
      <c r="T13" s="14"/>
      <c r="U13" s="14"/>
    </row>
    <row r="14" spans="1:21" ht="17.25">
      <c r="A14" s="14"/>
      <c r="B14" s="14"/>
      <c r="C14" s="14"/>
      <c r="D14" s="14"/>
      <c r="E14" s="148" t="s">
        <v>57</v>
      </c>
      <c r="F14" s="149"/>
      <c r="G14" s="149"/>
      <c r="H14" s="149"/>
      <c r="I14" s="150">
        <v>3000</v>
      </c>
      <c r="J14" s="150"/>
      <c r="K14" s="151">
        <f>集計!D25</f>
        <v>0</v>
      </c>
      <c r="L14" s="151"/>
      <c r="M14" s="152" t="s">
        <v>55</v>
      </c>
      <c r="N14" s="152"/>
      <c r="O14" s="153">
        <f>K14*I14</f>
        <v>0</v>
      </c>
      <c r="P14" s="154"/>
      <c r="Q14" s="154"/>
      <c r="R14" s="14"/>
      <c r="S14" s="14"/>
      <c r="T14" s="14"/>
      <c r="U14" s="14"/>
    </row>
    <row r="15" spans="1:21" ht="17.25">
      <c r="A15" s="14"/>
      <c r="B15" s="14"/>
      <c r="C15" s="14"/>
      <c r="D15" s="14"/>
      <c r="E15" s="148" t="s">
        <v>58</v>
      </c>
      <c r="F15" s="149"/>
      <c r="G15" s="149"/>
      <c r="H15" s="149"/>
      <c r="I15" s="150">
        <v>4000</v>
      </c>
      <c r="J15" s="150"/>
      <c r="K15" s="151">
        <f>集計!D26</f>
        <v>0</v>
      </c>
      <c r="L15" s="151"/>
      <c r="M15" s="152" t="s">
        <v>55</v>
      </c>
      <c r="N15" s="152"/>
      <c r="O15" s="153">
        <f>K15*I15</f>
        <v>0</v>
      </c>
      <c r="P15" s="154"/>
      <c r="Q15" s="154"/>
      <c r="R15" s="14"/>
      <c r="S15" s="14"/>
      <c r="T15" s="14"/>
      <c r="U15" s="14"/>
    </row>
    <row r="16" spans="1:21" ht="17.25">
      <c r="A16" s="14"/>
      <c r="B16" s="14"/>
      <c r="C16" s="14"/>
      <c r="D16" s="14"/>
      <c r="E16" s="148" t="s">
        <v>59</v>
      </c>
      <c r="F16" s="148"/>
      <c r="G16" s="148"/>
      <c r="H16" s="148"/>
      <c r="I16" s="150">
        <v>5000</v>
      </c>
      <c r="J16" s="150"/>
      <c r="K16" s="151">
        <f>集計!D20</f>
        <v>0</v>
      </c>
      <c r="L16" s="151"/>
      <c r="M16" s="152" t="s">
        <v>46</v>
      </c>
      <c r="N16" s="152"/>
      <c r="O16" s="153">
        <f>K16*I16</f>
        <v>0</v>
      </c>
      <c r="P16" s="153"/>
      <c r="Q16" s="153"/>
      <c r="R16" s="14"/>
      <c r="S16" s="14"/>
      <c r="T16" s="14"/>
      <c r="U16" s="14"/>
    </row>
    <row r="17" spans="1:21" ht="17.25">
      <c r="A17" s="14"/>
      <c r="B17" s="14"/>
      <c r="C17" s="14"/>
      <c r="D17" s="14"/>
      <c r="E17" s="157" t="s">
        <v>47</v>
      </c>
      <c r="F17" s="158"/>
      <c r="G17" s="158"/>
      <c r="H17" s="158"/>
      <c r="I17" s="150"/>
      <c r="J17" s="150"/>
      <c r="K17" s="151">
        <f>集計!I20</f>
        <v>0</v>
      </c>
      <c r="L17" s="151"/>
      <c r="M17" s="152" t="s">
        <v>48</v>
      </c>
      <c r="N17" s="152"/>
      <c r="O17" s="153">
        <f>K17</f>
        <v>0</v>
      </c>
      <c r="P17" s="154"/>
      <c r="Q17" s="154"/>
      <c r="R17" s="14"/>
      <c r="S17" s="14"/>
      <c r="T17" s="14"/>
      <c r="U17" s="14"/>
    </row>
    <row r="18" spans="1:21">
      <c r="A18" s="14"/>
      <c r="B18" s="14"/>
      <c r="C18" s="14"/>
      <c r="D18" s="14"/>
      <c r="E18" s="159"/>
      <c r="F18" s="159"/>
      <c r="G18" s="159"/>
      <c r="H18" s="159"/>
      <c r="I18" s="25"/>
      <c r="J18" s="25"/>
      <c r="K18" s="25"/>
      <c r="L18" s="154"/>
      <c r="M18" s="154"/>
      <c r="N18" s="154"/>
      <c r="O18" s="154"/>
      <c r="P18" s="154"/>
      <c r="Q18" s="154"/>
      <c r="R18" s="14"/>
      <c r="S18" s="14"/>
      <c r="T18" s="14"/>
      <c r="U18" s="14"/>
    </row>
    <row r="19" spans="1:21" ht="21">
      <c r="A19" s="14"/>
      <c r="B19" s="14"/>
      <c r="C19" s="14"/>
      <c r="D19" s="14"/>
      <c r="E19" s="160" t="s">
        <v>49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1">
        <f>SUM(O13:Q18)</f>
        <v>0</v>
      </c>
      <c r="P19" s="161"/>
      <c r="Q19" s="161"/>
      <c r="R19" s="14"/>
      <c r="S19" s="14"/>
      <c r="T19" s="14"/>
      <c r="U19" s="14"/>
    </row>
  </sheetData>
  <sheetProtection password="CC0B" sheet="1" objects="1" scenarios="1"/>
  <mergeCells count="55">
    <mergeCell ref="E18:H18"/>
    <mergeCell ref="L18:N18"/>
    <mergeCell ref="O18:Q18"/>
    <mergeCell ref="E19:N19"/>
    <mergeCell ref="O19:Q19"/>
    <mergeCell ref="A2:T2"/>
    <mergeCell ref="E17:H17"/>
    <mergeCell ref="I17:J17"/>
    <mergeCell ref="K17:L17"/>
    <mergeCell ref="M17:N17"/>
    <mergeCell ref="O17:Q17"/>
    <mergeCell ref="E15:H15"/>
    <mergeCell ref="I15:J15"/>
    <mergeCell ref="K15:L15"/>
    <mergeCell ref="M15:N15"/>
    <mergeCell ref="O15:Q15"/>
    <mergeCell ref="E16:H16"/>
    <mergeCell ref="I16:J16"/>
    <mergeCell ref="K16:L16"/>
    <mergeCell ref="M16:N16"/>
    <mergeCell ref="O16:Q16"/>
    <mergeCell ref="E13:H13"/>
    <mergeCell ref="I13:J13"/>
    <mergeCell ref="K13:L13"/>
    <mergeCell ref="M13:N13"/>
    <mergeCell ref="O13:Q13"/>
    <mergeCell ref="E14:H14"/>
    <mergeCell ref="I14:J14"/>
    <mergeCell ref="K14:L14"/>
    <mergeCell ref="M14:N14"/>
    <mergeCell ref="O14:Q14"/>
    <mergeCell ref="E12:H12"/>
    <mergeCell ref="K12:L12"/>
    <mergeCell ref="O12:Q12"/>
    <mergeCell ref="B6:C9"/>
    <mergeCell ref="D6:G6"/>
    <mergeCell ref="H6:I6"/>
    <mergeCell ref="J6:Q6"/>
    <mergeCell ref="D8:F8"/>
    <mergeCell ref="G8:I8"/>
    <mergeCell ref="J8:T8"/>
    <mergeCell ref="D9:F9"/>
    <mergeCell ref="G9:I9"/>
    <mergeCell ref="J9:T9"/>
    <mergeCell ref="R6:T6"/>
    <mergeCell ref="D7:G7"/>
    <mergeCell ref="H7:I7"/>
    <mergeCell ref="J7:Q7"/>
    <mergeCell ref="R7:T7"/>
    <mergeCell ref="R3:T3"/>
    <mergeCell ref="B5:C5"/>
    <mergeCell ref="D5:K5"/>
    <mergeCell ref="L5:M5"/>
    <mergeCell ref="N5:R5"/>
    <mergeCell ref="S5:T5"/>
  </mergeCells>
  <phoneticPr fontId="1"/>
  <dataValidations count="1">
    <dataValidation type="list" allowBlank="1" showInputMessage="1" showErrorMessage="1" sqref="R3:T3">
      <formula1>$X$3:$X$4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showGridLines="0" view="pageBreakPreview" zoomScaleNormal="100" zoomScaleSheetLayoutView="100" workbookViewId="0">
      <selection sqref="A1:XFD1048576"/>
    </sheetView>
  </sheetViews>
  <sheetFormatPr defaultRowHeight="13.5"/>
  <cols>
    <col min="1" max="1" width="2.42578125" style="31" customWidth="1"/>
    <col min="2" max="3" width="12.28515625" style="1" customWidth="1"/>
    <col min="4" max="6" width="6.42578125" style="1" customWidth="1"/>
    <col min="7" max="7" width="1" style="1" customWidth="1"/>
    <col min="8" max="8" width="2.42578125" style="31" customWidth="1"/>
    <col min="9" max="10" width="12.28515625" style="1" customWidth="1"/>
    <col min="11" max="13" width="6.42578125" style="1" customWidth="1"/>
    <col min="14" max="14" width="1" style="1" customWidth="1"/>
    <col min="15" max="15" width="2.42578125" style="31" customWidth="1"/>
    <col min="16" max="17" width="12.28515625" style="1" customWidth="1"/>
    <col min="18" max="20" width="6.42578125" style="1" customWidth="1"/>
    <col min="21" max="22" width="9.140625" style="1"/>
    <col min="23" max="23" width="8.28515625" style="1" bestFit="1" customWidth="1"/>
    <col min="24" max="16384" width="9.140625" style="1"/>
  </cols>
  <sheetData>
    <row r="1" spans="1:24" ht="21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4" ht="14.25">
      <c r="X2" s="47"/>
    </row>
    <row r="3" spans="1:24">
      <c r="A3" s="162" t="s">
        <v>19</v>
      </c>
      <c r="B3" s="162"/>
      <c r="C3" s="162"/>
      <c r="D3" s="162"/>
      <c r="E3" s="32"/>
      <c r="F3" s="32"/>
      <c r="H3" s="162" t="s">
        <v>20</v>
      </c>
      <c r="I3" s="162"/>
      <c r="J3" s="162"/>
      <c r="K3" s="162"/>
      <c r="L3" s="32"/>
      <c r="M3" s="32"/>
      <c r="O3" s="162" t="s">
        <v>22</v>
      </c>
      <c r="P3" s="162"/>
      <c r="Q3" s="162"/>
      <c r="R3" s="162"/>
      <c r="S3" s="32"/>
      <c r="T3" s="32"/>
    </row>
    <row r="4" spans="1:24">
      <c r="A4" s="33"/>
      <c r="B4" s="2" t="s">
        <v>10</v>
      </c>
      <c r="C4" s="2" t="s">
        <v>21</v>
      </c>
      <c r="D4" s="34" t="s">
        <v>60</v>
      </c>
      <c r="E4" s="35" t="s">
        <v>61</v>
      </c>
      <c r="F4" s="35" t="s">
        <v>62</v>
      </c>
      <c r="H4" s="33"/>
      <c r="I4" s="2" t="s">
        <v>10</v>
      </c>
      <c r="J4" s="2" t="s">
        <v>21</v>
      </c>
      <c r="K4" s="34" t="s">
        <v>60</v>
      </c>
      <c r="L4" s="35" t="s">
        <v>61</v>
      </c>
      <c r="M4" s="35" t="s">
        <v>62</v>
      </c>
      <c r="O4" s="33"/>
      <c r="P4" s="2" t="s">
        <v>10</v>
      </c>
      <c r="Q4" s="2" t="s">
        <v>21</v>
      </c>
      <c r="R4" s="34" t="s">
        <v>60</v>
      </c>
      <c r="S4" s="35" t="s">
        <v>61</v>
      </c>
      <c r="T4" s="35" t="s">
        <v>62</v>
      </c>
    </row>
    <row r="5" spans="1:24" ht="14.25" customHeight="1">
      <c r="A5" s="33">
        <v>1</v>
      </c>
      <c r="B5" s="36"/>
      <c r="C5" s="36"/>
      <c r="D5" s="37"/>
      <c r="E5" s="37"/>
      <c r="F5" s="37"/>
      <c r="H5" s="33">
        <v>1</v>
      </c>
      <c r="I5" s="36"/>
      <c r="J5" s="36"/>
      <c r="K5" s="37"/>
      <c r="L5" s="37"/>
      <c r="M5" s="37"/>
      <c r="O5" s="33">
        <v>1</v>
      </c>
      <c r="P5" s="36"/>
      <c r="Q5" s="36"/>
      <c r="R5" s="37"/>
      <c r="S5" s="37"/>
      <c r="T5" s="37"/>
    </row>
    <row r="6" spans="1:24" ht="14.25" customHeight="1">
      <c r="A6" s="33">
        <v>2</v>
      </c>
      <c r="B6" s="38"/>
      <c r="C6" s="38"/>
      <c r="D6" s="37"/>
      <c r="E6" s="37"/>
      <c r="F6" s="37"/>
      <c r="H6" s="33">
        <v>2</v>
      </c>
      <c r="I6" s="38"/>
      <c r="J6" s="38"/>
      <c r="K6" s="37"/>
      <c r="L6" s="37"/>
      <c r="M6" s="37"/>
      <c r="O6" s="33">
        <v>2</v>
      </c>
      <c r="P6" s="38"/>
      <c r="Q6" s="38"/>
      <c r="R6" s="37"/>
      <c r="S6" s="37"/>
      <c r="T6" s="37"/>
    </row>
    <row r="7" spans="1:24" ht="14.25" customHeight="1">
      <c r="A7" s="33">
        <v>3</v>
      </c>
      <c r="B7" s="38"/>
      <c r="C7" s="38"/>
      <c r="D7" s="37"/>
      <c r="E7" s="37"/>
      <c r="F7" s="37"/>
      <c r="H7" s="33">
        <v>3</v>
      </c>
      <c r="I7" s="38"/>
      <c r="J7" s="38"/>
      <c r="K7" s="37"/>
      <c r="L7" s="37"/>
      <c r="M7" s="37"/>
      <c r="O7" s="33">
        <v>3</v>
      </c>
      <c r="P7" s="38"/>
      <c r="Q7" s="38"/>
      <c r="R7" s="37"/>
      <c r="S7" s="37"/>
      <c r="T7" s="37"/>
    </row>
    <row r="8" spans="1:24" ht="14.25" customHeight="1">
      <c r="A8" s="33">
        <v>4</v>
      </c>
      <c r="B8" s="38"/>
      <c r="C8" s="38"/>
      <c r="D8" s="37"/>
      <c r="E8" s="37"/>
      <c r="F8" s="37"/>
      <c r="H8" s="33">
        <v>4</v>
      </c>
      <c r="I8" s="38"/>
      <c r="J8" s="38"/>
      <c r="K8" s="37"/>
      <c r="L8" s="37"/>
      <c r="M8" s="37"/>
      <c r="O8" s="33">
        <v>4</v>
      </c>
      <c r="P8" s="38"/>
      <c r="Q8" s="38"/>
      <c r="R8" s="37"/>
      <c r="S8" s="37"/>
      <c r="T8" s="37"/>
    </row>
    <row r="9" spans="1:24" ht="14.25" customHeight="1">
      <c r="A9" s="33">
        <v>5</v>
      </c>
      <c r="B9" s="38"/>
      <c r="C9" s="38"/>
      <c r="D9" s="37"/>
      <c r="E9" s="37"/>
      <c r="F9" s="37"/>
      <c r="H9" s="33">
        <v>5</v>
      </c>
      <c r="I9" s="38"/>
      <c r="J9" s="38"/>
      <c r="K9" s="37"/>
      <c r="L9" s="37"/>
      <c r="M9" s="37"/>
      <c r="O9" s="33">
        <v>5</v>
      </c>
      <c r="P9" s="38"/>
      <c r="Q9" s="38"/>
      <c r="R9" s="37"/>
      <c r="S9" s="37"/>
      <c r="T9" s="37"/>
    </row>
    <row r="10" spans="1:24" ht="14.25" customHeight="1">
      <c r="A10" s="33">
        <v>6</v>
      </c>
      <c r="B10" s="38"/>
      <c r="C10" s="38"/>
      <c r="D10" s="37"/>
      <c r="E10" s="37"/>
      <c r="F10" s="37"/>
      <c r="H10" s="33">
        <v>6</v>
      </c>
      <c r="I10" s="38"/>
      <c r="J10" s="38"/>
      <c r="K10" s="37"/>
      <c r="L10" s="37"/>
      <c r="M10" s="37"/>
      <c r="O10" s="33">
        <v>6</v>
      </c>
      <c r="P10" s="38"/>
      <c r="Q10" s="38"/>
      <c r="R10" s="37"/>
      <c r="S10" s="37"/>
      <c r="T10" s="37"/>
    </row>
    <row r="11" spans="1:24" ht="14.25" customHeight="1">
      <c r="A11" s="33">
        <v>7</v>
      </c>
      <c r="B11" s="38"/>
      <c r="C11" s="38"/>
      <c r="D11" s="37"/>
      <c r="E11" s="37"/>
      <c r="F11" s="37"/>
      <c r="H11" s="33">
        <v>7</v>
      </c>
      <c r="I11" s="38"/>
      <c r="J11" s="38"/>
      <c r="K11" s="37"/>
      <c r="L11" s="37"/>
      <c r="M11" s="37"/>
      <c r="O11" s="33">
        <v>7</v>
      </c>
      <c r="P11" s="38"/>
      <c r="Q11" s="38"/>
      <c r="R11" s="37"/>
      <c r="S11" s="37"/>
      <c r="T11" s="37"/>
    </row>
    <row r="12" spans="1:24" ht="14.25" customHeight="1">
      <c r="A12" s="33">
        <v>8</v>
      </c>
      <c r="B12" s="38"/>
      <c r="C12" s="38"/>
      <c r="D12" s="37"/>
      <c r="E12" s="37"/>
      <c r="F12" s="37"/>
      <c r="H12" s="33">
        <v>8</v>
      </c>
      <c r="I12" s="38"/>
      <c r="J12" s="38"/>
      <c r="K12" s="37"/>
      <c r="L12" s="37"/>
      <c r="M12" s="37"/>
      <c r="O12" s="33">
        <v>8</v>
      </c>
      <c r="P12" s="38"/>
      <c r="Q12" s="38"/>
      <c r="R12" s="37"/>
      <c r="S12" s="37"/>
      <c r="T12" s="37"/>
    </row>
    <row r="13" spans="1:24" ht="14.25" customHeight="1">
      <c r="A13" s="33">
        <v>9</v>
      </c>
      <c r="B13" s="38"/>
      <c r="C13" s="38"/>
      <c r="D13" s="37"/>
      <c r="E13" s="37"/>
      <c r="F13" s="37"/>
      <c r="H13" s="33">
        <v>9</v>
      </c>
      <c r="I13" s="38"/>
      <c r="J13" s="38"/>
      <c r="K13" s="37"/>
      <c r="L13" s="37"/>
      <c r="M13" s="37"/>
      <c r="O13" s="33">
        <v>9</v>
      </c>
      <c r="P13" s="38"/>
      <c r="Q13" s="38"/>
      <c r="R13" s="37"/>
      <c r="S13" s="37"/>
      <c r="T13" s="37"/>
    </row>
    <row r="14" spans="1:24" ht="14.25" customHeight="1">
      <c r="A14" s="33">
        <v>10</v>
      </c>
      <c r="B14" s="38"/>
      <c r="C14" s="38"/>
      <c r="D14" s="37"/>
      <c r="E14" s="37"/>
      <c r="F14" s="37"/>
      <c r="H14" s="33">
        <v>10</v>
      </c>
      <c r="I14" s="38"/>
      <c r="J14" s="38"/>
      <c r="K14" s="37"/>
      <c r="L14" s="37"/>
      <c r="M14" s="37"/>
      <c r="O14" s="33">
        <v>10</v>
      </c>
      <c r="P14" s="38"/>
      <c r="Q14" s="38"/>
      <c r="R14" s="37"/>
      <c r="S14" s="37"/>
      <c r="T14" s="37"/>
    </row>
    <row r="15" spans="1:24" ht="14.25" customHeight="1">
      <c r="A15" s="33">
        <v>11</v>
      </c>
      <c r="B15" s="38"/>
      <c r="C15" s="38"/>
      <c r="D15" s="37"/>
      <c r="E15" s="37"/>
      <c r="F15" s="37"/>
      <c r="H15" s="33">
        <v>11</v>
      </c>
      <c r="I15" s="38"/>
      <c r="J15" s="38"/>
      <c r="K15" s="37"/>
      <c r="L15" s="37"/>
      <c r="M15" s="37"/>
      <c r="O15" s="33">
        <v>11</v>
      </c>
      <c r="P15" s="38"/>
      <c r="Q15" s="38"/>
      <c r="R15" s="37"/>
      <c r="S15" s="37"/>
      <c r="T15" s="37"/>
    </row>
    <row r="16" spans="1:24" ht="14.25" customHeight="1">
      <c r="A16" s="33">
        <v>12</v>
      </c>
      <c r="B16" s="38"/>
      <c r="C16" s="38"/>
      <c r="D16" s="37"/>
      <c r="E16" s="37"/>
      <c r="F16" s="37"/>
      <c r="H16" s="33">
        <v>12</v>
      </c>
      <c r="I16" s="38"/>
      <c r="J16" s="38"/>
      <c r="K16" s="37"/>
      <c r="L16" s="37"/>
      <c r="M16" s="37"/>
      <c r="O16" s="33">
        <v>12</v>
      </c>
      <c r="P16" s="38"/>
      <c r="Q16" s="38"/>
      <c r="R16" s="37"/>
      <c r="S16" s="37"/>
      <c r="T16" s="37"/>
    </row>
    <row r="17" spans="1:20" ht="14.25" customHeight="1">
      <c r="A17" s="33">
        <v>13</v>
      </c>
      <c r="B17" s="38"/>
      <c r="C17" s="38"/>
      <c r="D17" s="37"/>
      <c r="E17" s="37"/>
      <c r="F17" s="37"/>
      <c r="H17" s="33">
        <v>13</v>
      </c>
      <c r="I17" s="38"/>
      <c r="J17" s="38"/>
      <c r="K17" s="37"/>
      <c r="L17" s="37"/>
      <c r="M17" s="37"/>
      <c r="O17" s="33">
        <v>13</v>
      </c>
      <c r="P17" s="38"/>
      <c r="Q17" s="38"/>
      <c r="R17" s="37"/>
      <c r="S17" s="37"/>
      <c r="T17" s="37"/>
    </row>
    <row r="18" spans="1:20" ht="14.25" customHeight="1">
      <c r="A18" s="33">
        <v>14</v>
      </c>
      <c r="B18" s="38"/>
      <c r="C18" s="38"/>
      <c r="D18" s="37"/>
      <c r="E18" s="37"/>
      <c r="F18" s="37"/>
      <c r="H18" s="33">
        <v>14</v>
      </c>
      <c r="I18" s="38"/>
      <c r="J18" s="38"/>
      <c r="K18" s="37"/>
      <c r="L18" s="37"/>
      <c r="M18" s="37"/>
      <c r="O18" s="33">
        <v>14</v>
      </c>
      <c r="P18" s="38"/>
      <c r="Q18" s="38"/>
      <c r="R18" s="37"/>
      <c r="S18" s="37"/>
      <c r="T18" s="37"/>
    </row>
    <row r="19" spans="1:20" ht="14.25" customHeight="1">
      <c r="A19" s="33">
        <v>15</v>
      </c>
      <c r="B19" s="38"/>
      <c r="C19" s="38"/>
      <c r="D19" s="37"/>
      <c r="E19" s="37"/>
      <c r="F19" s="37"/>
      <c r="H19" s="33">
        <v>15</v>
      </c>
      <c r="I19" s="38"/>
      <c r="J19" s="38"/>
      <c r="K19" s="37"/>
      <c r="L19" s="37"/>
      <c r="M19" s="37"/>
      <c r="O19" s="33">
        <v>15</v>
      </c>
      <c r="P19" s="38"/>
      <c r="Q19" s="38"/>
      <c r="R19" s="37"/>
      <c r="S19" s="37"/>
      <c r="T19" s="37"/>
    </row>
    <row r="20" spans="1:20">
      <c r="B20" s="1">
        <f>COUNTA(B5:B19)</f>
        <v>0</v>
      </c>
      <c r="D20" s="39">
        <f>COUNTA(D5:D19)</f>
        <v>0</v>
      </c>
      <c r="E20" s="39">
        <f>COUNTA(E5:E19)</f>
        <v>0</v>
      </c>
      <c r="F20" s="39">
        <f>COUNTA(F5:F19)</f>
        <v>0</v>
      </c>
      <c r="I20" s="1">
        <f>COUNTA(I5:I19)</f>
        <v>0</v>
      </c>
      <c r="K20" s="39">
        <f>COUNTA(K5:K19)</f>
        <v>0</v>
      </c>
      <c r="L20" s="39">
        <f>COUNTA(L5:L19)</f>
        <v>0</v>
      </c>
      <c r="M20" s="39">
        <f>COUNTA(M5:M19)</f>
        <v>0</v>
      </c>
      <c r="P20" s="1">
        <f>COUNTA(P5:P19)</f>
        <v>0</v>
      </c>
      <c r="R20" s="39">
        <f>COUNTA(R5:R19)</f>
        <v>0</v>
      </c>
      <c r="S20" s="39">
        <f>COUNTA(S5:S19)</f>
        <v>0</v>
      </c>
      <c r="T20" s="39">
        <f>COUNTA(T5:T19)</f>
        <v>0</v>
      </c>
    </row>
    <row r="21" spans="1:20">
      <c r="D21" s="39">
        <f>3000*D20</f>
        <v>0</v>
      </c>
      <c r="E21" s="39">
        <f>3000*E20</f>
        <v>0</v>
      </c>
      <c r="F21" s="39">
        <f>4000*F20</f>
        <v>0</v>
      </c>
      <c r="K21" s="39">
        <f>3000*K20</f>
        <v>0</v>
      </c>
      <c r="L21" s="39">
        <f>3000*L20</f>
        <v>0</v>
      </c>
      <c r="M21" s="39">
        <f>4000*M20</f>
        <v>0</v>
      </c>
      <c r="R21" s="39">
        <f>3000*R20</f>
        <v>0</v>
      </c>
      <c r="S21" s="39">
        <f>3000*S20</f>
        <v>0</v>
      </c>
      <c r="T21" s="39">
        <f>4000*T20</f>
        <v>0</v>
      </c>
    </row>
    <row r="22" spans="1:20">
      <c r="D22" s="39"/>
      <c r="E22" s="39"/>
      <c r="F22" s="39">
        <f>D21+E21+F21</f>
        <v>0</v>
      </c>
      <c r="K22" s="39"/>
      <c r="L22" s="39"/>
      <c r="M22" s="39">
        <f>K21+L21+M21</f>
        <v>0</v>
      </c>
      <c r="R22" s="39"/>
      <c r="S22" s="39"/>
      <c r="T22" s="39">
        <f>R21+S21+T21</f>
        <v>0</v>
      </c>
    </row>
    <row r="23" spans="1:20">
      <c r="A23" s="162" t="s">
        <v>23</v>
      </c>
      <c r="B23" s="162"/>
      <c r="C23" s="162"/>
      <c r="D23" s="162"/>
      <c r="E23" s="32"/>
      <c r="F23" s="32"/>
      <c r="H23" s="162" t="s">
        <v>24</v>
      </c>
      <c r="I23" s="162"/>
      <c r="J23" s="162"/>
      <c r="K23" s="162"/>
      <c r="L23" s="32"/>
      <c r="M23" s="32"/>
      <c r="O23" s="162" t="s">
        <v>25</v>
      </c>
      <c r="P23" s="162"/>
      <c r="Q23" s="162"/>
      <c r="R23" s="162"/>
      <c r="S23" s="32"/>
      <c r="T23" s="32"/>
    </row>
    <row r="24" spans="1:20">
      <c r="A24" s="33"/>
      <c r="B24" s="2" t="s">
        <v>10</v>
      </c>
      <c r="C24" s="2" t="s">
        <v>21</v>
      </c>
      <c r="D24" s="34" t="s">
        <v>60</v>
      </c>
      <c r="E24" s="35" t="s">
        <v>61</v>
      </c>
      <c r="F24" s="35" t="s">
        <v>62</v>
      </c>
      <c r="H24" s="33"/>
      <c r="I24" s="2" t="s">
        <v>10</v>
      </c>
      <c r="J24" s="2" t="s">
        <v>21</v>
      </c>
      <c r="K24" s="34" t="s">
        <v>60</v>
      </c>
      <c r="L24" s="35" t="s">
        <v>61</v>
      </c>
      <c r="M24" s="35" t="s">
        <v>62</v>
      </c>
      <c r="O24" s="33"/>
      <c r="P24" s="2" t="s">
        <v>10</v>
      </c>
      <c r="Q24" s="2" t="s">
        <v>21</v>
      </c>
      <c r="R24" s="34" t="s">
        <v>60</v>
      </c>
      <c r="S24" s="35" t="s">
        <v>61</v>
      </c>
      <c r="T24" s="35" t="s">
        <v>62</v>
      </c>
    </row>
    <row r="25" spans="1:20">
      <c r="A25" s="33">
        <v>1</v>
      </c>
      <c r="B25" s="36"/>
      <c r="C25" s="36"/>
      <c r="D25" s="37"/>
      <c r="E25" s="37"/>
      <c r="F25" s="37"/>
      <c r="H25" s="33">
        <v>1</v>
      </c>
      <c r="I25" s="36"/>
      <c r="J25" s="36"/>
      <c r="K25" s="37"/>
      <c r="L25" s="37"/>
      <c r="M25" s="37"/>
      <c r="O25" s="33">
        <v>1</v>
      </c>
      <c r="P25" s="36"/>
      <c r="Q25" s="36"/>
      <c r="R25" s="37"/>
      <c r="S25" s="37"/>
      <c r="T25" s="37"/>
    </row>
    <row r="26" spans="1:20">
      <c r="A26" s="33">
        <v>2</v>
      </c>
      <c r="B26" s="38"/>
      <c r="C26" s="38"/>
      <c r="D26" s="37"/>
      <c r="E26" s="37"/>
      <c r="F26" s="37"/>
      <c r="H26" s="33">
        <v>2</v>
      </c>
      <c r="I26" s="38"/>
      <c r="J26" s="38"/>
      <c r="K26" s="37"/>
      <c r="L26" s="37"/>
      <c r="M26" s="37"/>
      <c r="O26" s="33">
        <v>2</v>
      </c>
      <c r="P26" s="38"/>
      <c r="Q26" s="38"/>
      <c r="R26" s="37"/>
      <c r="S26" s="37"/>
      <c r="T26" s="37"/>
    </row>
    <row r="27" spans="1:20">
      <c r="A27" s="33">
        <v>3</v>
      </c>
      <c r="B27" s="38"/>
      <c r="C27" s="38"/>
      <c r="D27" s="37"/>
      <c r="E27" s="37"/>
      <c r="F27" s="37"/>
      <c r="H27" s="33">
        <v>3</v>
      </c>
      <c r="I27" s="38"/>
      <c r="J27" s="38"/>
      <c r="K27" s="37"/>
      <c r="L27" s="37"/>
      <c r="M27" s="37"/>
      <c r="O27" s="33">
        <v>3</v>
      </c>
      <c r="P27" s="38"/>
      <c r="Q27" s="38"/>
      <c r="R27" s="37"/>
      <c r="S27" s="37"/>
      <c r="T27" s="37"/>
    </row>
    <row r="28" spans="1:20">
      <c r="A28" s="33">
        <v>4</v>
      </c>
      <c r="B28" s="38"/>
      <c r="C28" s="38"/>
      <c r="D28" s="37"/>
      <c r="E28" s="37"/>
      <c r="F28" s="37"/>
      <c r="H28" s="33">
        <v>4</v>
      </c>
      <c r="I28" s="38"/>
      <c r="J28" s="38"/>
      <c r="K28" s="37"/>
      <c r="L28" s="37"/>
      <c r="M28" s="37"/>
      <c r="O28" s="33">
        <v>4</v>
      </c>
      <c r="P28" s="38"/>
      <c r="Q28" s="38"/>
      <c r="R28" s="37"/>
      <c r="S28" s="37"/>
      <c r="T28" s="37"/>
    </row>
    <row r="29" spans="1:20">
      <c r="A29" s="33">
        <v>5</v>
      </c>
      <c r="B29" s="38"/>
      <c r="C29" s="38"/>
      <c r="D29" s="37"/>
      <c r="E29" s="37"/>
      <c r="F29" s="37"/>
      <c r="H29" s="33">
        <v>5</v>
      </c>
      <c r="I29" s="38"/>
      <c r="J29" s="38"/>
      <c r="K29" s="37"/>
      <c r="L29" s="37"/>
      <c r="M29" s="37"/>
      <c r="O29" s="33">
        <v>5</v>
      </c>
      <c r="P29" s="38"/>
      <c r="Q29" s="38"/>
      <c r="R29" s="37"/>
      <c r="S29" s="37"/>
      <c r="T29" s="37"/>
    </row>
    <row r="30" spans="1:20">
      <c r="A30" s="33">
        <v>6</v>
      </c>
      <c r="B30" s="38"/>
      <c r="C30" s="38"/>
      <c r="D30" s="37"/>
      <c r="E30" s="37"/>
      <c r="F30" s="37"/>
      <c r="H30" s="33">
        <v>6</v>
      </c>
      <c r="I30" s="38"/>
      <c r="J30" s="38"/>
      <c r="K30" s="37"/>
      <c r="L30" s="37"/>
      <c r="M30" s="37"/>
      <c r="O30" s="33">
        <v>6</v>
      </c>
      <c r="P30" s="38"/>
      <c r="Q30" s="38"/>
      <c r="R30" s="37"/>
      <c r="S30" s="37"/>
      <c r="T30" s="37"/>
    </row>
    <row r="31" spans="1:20">
      <c r="A31" s="33">
        <v>7</v>
      </c>
      <c r="B31" s="38"/>
      <c r="C31" s="38"/>
      <c r="D31" s="37"/>
      <c r="E31" s="37"/>
      <c r="F31" s="37"/>
      <c r="H31" s="33">
        <v>7</v>
      </c>
      <c r="I31" s="38"/>
      <c r="J31" s="38"/>
      <c r="K31" s="37"/>
      <c r="L31" s="37"/>
      <c r="M31" s="37"/>
      <c r="O31" s="33">
        <v>7</v>
      </c>
      <c r="P31" s="38"/>
      <c r="Q31" s="38"/>
      <c r="R31" s="37"/>
      <c r="S31" s="37"/>
      <c r="T31" s="37"/>
    </row>
    <row r="32" spans="1:20">
      <c r="A32" s="33">
        <v>8</v>
      </c>
      <c r="B32" s="38"/>
      <c r="C32" s="38"/>
      <c r="D32" s="37"/>
      <c r="E32" s="37"/>
      <c r="F32" s="37"/>
      <c r="H32" s="33">
        <v>8</v>
      </c>
      <c r="I32" s="38"/>
      <c r="J32" s="38"/>
      <c r="K32" s="37"/>
      <c r="L32" s="37"/>
      <c r="M32" s="37"/>
      <c r="O32" s="33">
        <v>8</v>
      </c>
      <c r="P32" s="38"/>
      <c r="Q32" s="38"/>
      <c r="R32" s="37"/>
      <c r="S32" s="37"/>
      <c r="T32" s="37"/>
    </row>
    <row r="33" spans="1:20">
      <c r="A33" s="33">
        <v>9</v>
      </c>
      <c r="B33" s="38"/>
      <c r="C33" s="38"/>
      <c r="D33" s="37"/>
      <c r="E33" s="37"/>
      <c r="F33" s="37"/>
      <c r="H33" s="33">
        <v>9</v>
      </c>
      <c r="I33" s="38"/>
      <c r="J33" s="38"/>
      <c r="K33" s="37"/>
      <c r="L33" s="37"/>
      <c r="M33" s="37"/>
      <c r="O33" s="33">
        <v>9</v>
      </c>
      <c r="P33" s="38"/>
      <c r="Q33" s="38"/>
      <c r="R33" s="37"/>
      <c r="S33" s="37"/>
      <c r="T33" s="37"/>
    </row>
    <row r="34" spans="1:20">
      <c r="A34" s="33">
        <v>10</v>
      </c>
      <c r="B34" s="38"/>
      <c r="C34" s="38"/>
      <c r="D34" s="37"/>
      <c r="E34" s="37"/>
      <c r="F34" s="37"/>
      <c r="H34" s="33">
        <v>10</v>
      </c>
      <c r="I34" s="38"/>
      <c r="J34" s="38"/>
      <c r="K34" s="37"/>
      <c r="L34" s="37"/>
      <c r="M34" s="37"/>
      <c r="O34" s="33">
        <v>10</v>
      </c>
      <c r="P34" s="38"/>
      <c r="Q34" s="38"/>
      <c r="R34" s="37"/>
      <c r="S34" s="37"/>
      <c r="T34" s="37"/>
    </row>
    <row r="35" spans="1:20">
      <c r="A35" s="33">
        <v>11</v>
      </c>
      <c r="B35" s="38"/>
      <c r="C35" s="38"/>
      <c r="D35" s="37"/>
      <c r="E35" s="37"/>
      <c r="F35" s="37"/>
      <c r="H35" s="33">
        <v>11</v>
      </c>
      <c r="I35" s="38"/>
      <c r="J35" s="38"/>
      <c r="K35" s="37"/>
      <c r="L35" s="37"/>
      <c r="M35" s="37"/>
      <c r="O35" s="33">
        <v>11</v>
      </c>
      <c r="P35" s="38"/>
      <c r="Q35" s="38"/>
      <c r="R35" s="37"/>
      <c r="S35" s="37"/>
      <c r="T35" s="37"/>
    </row>
    <row r="36" spans="1:20">
      <c r="A36" s="33">
        <v>12</v>
      </c>
      <c r="B36" s="38"/>
      <c r="C36" s="38"/>
      <c r="D36" s="37"/>
      <c r="E36" s="37"/>
      <c r="F36" s="37"/>
      <c r="H36" s="33">
        <v>12</v>
      </c>
      <c r="I36" s="38"/>
      <c r="J36" s="38"/>
      <c r="K36" s="37"/>
      <c r="L36" s="37"/>
      <c r="M36" s="37"/>
      <c r="O36" s="33">
        <v>12</v>
      </c>
      <c r="P36" s="38"/>
      <c r="Q36" s="38"/>
      <c r="R36" s="37"/>
      <c r="S36" s="37"/>
      <c r="T36" s="37"/>
    </row>
    <row r="37" spans="1:20">
      <c r="A37" s="33">
        <v>13</v>
      </c>
      <c r="B37" s="38"/>
      <c r="C37" s="38"/>
      <c r="D37" s="37"/>
      <c r="E37" s="37"/>
      <c r="F37" s="37"/>
      <c r="H37" s="33">
        <v>13</v>
      </c>
      <c r="I37" s="38"/>
      <c r="J37" s="38"/>
      <c r="K37" s="37"/>
      <c r="L37" s="37"/>
      <c r="M37" s="37"/>
      <c r="O37" s="33">
        <v>13</v>
      </c>
      <c r="P37" s="38"/>
      <c r="Q37" s="38"/>
      <c r="R37" s="37"/>
      <c r="S37" s="37"/>
      <c r="T37" s="37"/>
    </row>
    <row r="38" spans="1:20">
      <c r="A38" s="33">
        <v>14</v>
      </c>
      <c r="B38" s="38"/>
      <c r="C38" s="38"/>
      <c r="D38" s="37"/>
      <c r="E38" s="37"/>
      <c r="F38" s="37"/>
      <c r="H38" s="33">
        <v>14</v>
      </c>
      <c r="I38" s="38"/>
      <c r="J38" s="38"/>
      <c r="K38" s="37"/>
      <c r="L38" s="37"/>
      <c r="M38" s="37"/>
      <c r="O38" s="33">
        <v>14</v>
      </c>
      <c r="P38" s="38"/>
      <c r="Q38" s="38"/>
      <c r="R38" s="37"/>
      <c r="S38" s="37"/>
      <c r="T38" s="37"/>
    </row>
    <row r="39" spans="1:20">
      <c r="A39" s="33">
        <v>15</v>
      </c>
      <c r="B39" s="38"/>
      <c r="C39" s="38"/>
      <c r="D39" s="37"/>
      <c r="E39" s="37"/>
      <c r="F39" s="37"/>
      <c r="H39" s="33">
        <v>15</v>
      </c>
      <c r="I39" s="38"/>
      <c r="J39" s="38"/>
      <c r="K39" s="37"/>
      <c r="L39" s="37"/>
      <c r="M39" s="37"/>
      <c r="O39" s="33">
        <v>15</v>
      </c>
      <c r="P39" s="38"/>
      <c r="Q39" s="38"/>
      <c r="R39" s="37"/>
      <c r="S39" s="37"/>
      <c r="T39" s="37"/>
    </row>
    <row r="40" spans="1:20">
      <c r="B40" s="1">
        <f>COUNTA(B25:B39)</f>
        <v>0</v>
      </c>
      <c r="D40" s="39">
        <f>COUNTA(D25:D39)</f>
        <v>0</v>
      </c>
      <c r="E40" s="39">
        <f>COUNTA(E25:E39)</f>
        <v>0</v>
      </c>
      <c r="F40" s="39">
        <f>COUNTA(F25:F39)</f>
        <v>0</v>
      </c>
      <c r="I40" s="1">
        <f>COUNTA(I25:I39)</f>
        <v>0</v>
      </c>
      <c r="K40" s="39">
        <f>COUNTA(K25:K39)</f>
        <v>0</v>
      </c>
      <c r="L40" s="39">
        <f>COUNTA(L25:L39)</f>
        <v>0</v>
      </c>
      <c r="M40" s="39">
        <f>COUNTA(M25:M39)</f>
        <v>0</v>
      </c>
      <c r="P40" s="1">
        <f>COUNTA(P25:P39)</f>
        <v>0</v>
      </c>
      <c r="R40" s="39">
        <f>COUNTA(R25:R39)</f>
        <v>0</v>
      </c>
      <c r="S40" s="39">
        <f>COUNTA(S25:S39)</f>
        <v>0</v>
      </c>
      <c r="T40" s="39">
        <f>COUNTA(T25:T39)</f>
        <v>0</v>
      </c>
    </row>
    <row r="41" spans="1:20">
      <c r="D41" s="39">
        <f>3000*D40</f>
        <v>0</v>
      </c>
      <c r="E41" s="39">
        <f>3000*E40</f>
        <v>0</v>
      </c>
      <c r="F41" s="39">
        <f>4000*F40</f>
        <v>0</v>
      </c>
      <c r="K41" s="39">
        <f>3000*K40</f>
        <v>0</v>
      </c>
      <c r="L41" s="39">
        <f>3000*L40</f>
        <v>0</v>
      </c>
      <c r="M41" s="39">
        <f>4000*M40</f>
        <v>0</v>
      </c>
      <c r="R41" s="39">
        <f>3000*R40</f>
        <v>0</v>
      </c>
      <c r="S41" s="39">
        <f>3000*S40</f>
        <v>0</v>
      </c>
      <c r="T41" s="39">
        <f>4000*T40</f>
        <v>0</v>
      </c>
    </row>
    <row r="42" spans="1:20">
      <c r="D42" s="39"/>
      <c r="E42" s="39"/>
      <c r="F42" s="39">
        <f>D41+E41+F41</f>
        <v>0</v>
      </c>
      <c r="K42" s="39"/>
      <c r="L42" s="39"/>
      <c r="M42" s="39">
        <f>K41+L41+M41</f>
        <v>0</v>
      </c>
      <c r="R42" s="39"/>
      <c r="S42" s="39"/>
      <c r="T42" s="39">
        <f>R41+S41+T41</f>
        <v>0</v>
      </c>
    </row>
  </sheetData>
  <mergeCells count="7">
    <mergeCell ref="A1:M1"/>
    <mergeCell ref="A3:D3"/>
    <mergeCell ref="H3:K3"/>
    <mergeCell ref="O3:R3"/>
    <mergeCell ref="A23:D23"/>
    <mergeCell ref="H23:K23"/>
    <mergeCell ref="O23:R23"/>
  </mergeCells>
  <phoneticPr fontId="1"/>
  <dataValidations count="1">
    <dataValidation type="list" allowBlank="1" showInputMessage="1" showErrorMessage="1" sqref="D5:F19 K5:M19 R5:T19 D25:F39 K25:M39 R25:T39">
      <formula1>"レ"</formula1>
    </dataValidation>
  </dataValidations>
  <pageMargins left="0.54" right="0.52" top="0.41" bottom="0.39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2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RowHeight="13.5"/>
  <cols>
    <col min="1" max="1" width="2.42578125" style="31" customWidth="1"/>
    <col min="2" max="3" width="12.28515625" style="1" customWidth="1"/>
    <col min="4" max="6" width="6.42578125" style="1" customWidth="1"/>
    <col min="7" max="7" width="1" style="1" customWidth="1"/>
    <col min="8" max="8" width="2.42578125" style="31" customWidth="1"/>
    <col min="9" max="10" width="12.28515625" style="1" customWidth="1"/>
    <col min="11" max="13" width="6.42578125" style="1" customWidth="1"/>
    <col min="14" max="14" width="1" style="1" customWidth="1"/>
    <col min="15" max="15" width="2.42578125" style="31" customWidth="1"/>
    <col min="16" max="17" width="12.28515625" style="1" customWidth="1"/>
    <col min="18" max="20" width="6.42578125" style="1" customWidth="1"/>
    <col min="21" max="16384" width="9.140625" style="1"/>
  </cols>
  <sheetData>
    <row r="1" spans="1:20" ht="21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3" spans="1:20">
      <c r="A3" s="162" t="s">
        <v>26</v>
      </c>
      <c r="B3" s="162"/>
      <c r="C3" s="162"/>
      <c r="D3" s="162"/>
      <c r="E3" s="32"/>
      <c r="F3" s="32"/>
      <c r="H3" s="162" t="s">
        <v>27</v>
      </c>
      <c r="I3" s="162"/>
      <c r="J3" s="162"/>
      <c r="K3" s="162"/>
      <c r="L3" s="32"/>
      <c r="M3" s="32"/>
      <c r="O3" s="162" t="s">
        <v>28</v>
      </c>
      <c r="P3" s="162"/>
      <c r="Q3" s="162"/>
      <c r="R3" s="162"/>
      <c r="S3" s="32"/>
      <c r="T3" s="32"/>
    </row>
    <row r="4" spans="1:20">
      <c r="A4" s="33"/>
      <c r="B4" s="2" t="s">
        <v>10</v>
      </c>
      <c r="C4" s="2" t="s">
        <v>21</v>
      </c>
      <c r="D4" s="34" t="s">
        <v>60</v>
      </c>
      <c r="E4" s="35" t="s">
        <v>61</v>
      </c>
      <c r="F4" s="35" t="s">
        <v>62</v>
      </c>
      <c r="H4" s="33"/>
      <c r="I4" s="2" t="s">
        <v>10</v>
      </c>
      <c r="J4" s="2" t="s">
        <v>21</v>
      </c>
      <c r="K4" s="34" t="s">
        <v>60</v>
      </c>
      <c r="L4" s="35" t="s">
        <v>61</v>
      </c>
      <c r="M4" s="35" t="s">
        <v>62</v>
      </c>
      <c r="O4" s="33"/>
      <c r="P4" s="2" t="s">
        <v>10</v>
      </c>
      <c r="Q4" s="2" t="s">
        <v>21</v>
      </c>
      <c r="R4" s="34" t="s">
        <v>60</v>
      </c>
      <c r="S4" s="35" t="s">
        <v>61</v>
      </c>
      <c r="T4" s="35" t="s">
        <v>62</v>
      </c>
    </row>
    <row r="5" spans="1:20" ht="14.25" customHeight="1">
      <c r="A5" s="33">
        <v>1</v>
      </c>
      <c r="B5" s="36"/>
      <c r="C5" s="36"/>
      <c r="D5" s="37"/>
      <c r="E5" s="37"/>
      <c r="F5" s="37"/>
      <c r="H5" s="33">
        <v>1</v>
      </c>
      <c r="I5" s="36"/>
      <c r="J5" s="36"/>
      <c r="K5" s="37"/>
      <c r="L5" s="37"/>
      <c r="M5" s="37"/>
      <c r="O5" s="33">
        <v>1</v>
      </c>
      <c r="P5" s="36"/>
      <c r="Q5" s="36"/>
      <c r="R5" s="37"/>
      <c r="S5" s="37"/>
      <c r="T5" s="37"/>
    </row>
    <row r="6" spans="1:20" ht="14.25" customHeight="1">
      <c r="A6" s="33">
        <v>2</v>
      </c>
      <c r="B6" s="38"/>
      <c r="C6" s="38"/>
      <c r="D6" s="37"/>
      <c r="E6" s="37"/>
      <c r="F6" s="37"/>
      <c r="H6" s="33">
        <v>2</v>
      </c>
      <c r="I6" s="38"/>
      <c r="J6" s="38"/>
      <c r="K6" s="37"/>
      <c r="L6" s="37"/>
      <c r="M6" s="37"/>
      <c r="O6" s="33">
        <v>2</v>
      </c>
      <c r="P6" s="38"/>
      <c r="Q6" s="38"/>
      <c r="R6" s="37"/>
      <c r="S6" s="37"/>
      <c r="T6" s="37"/>
    </row>
    <row r="7" spans="1:20" ht="14.25" customHeight="1">
      <c r="A7" s="33">
        <v>3</v>
      </c>
      <c r="B7" s="38"/>
      <c r="C7" s="38"/>
      <c r="D7" s="37"/>
      <c r="E7" s="37"/>
      <c r="F7" s="37"/>
      <c r="H7" s="33">
        <v>3</v>
      </c>
      <c r="I7" s="38"/>
      <c r="J7" s="38"/>
      <c r="K7" s="37"/>
      <c r="L7" s="37"/>
      <c r="M7" s="37"/>
      <c r="O7" s="33">
        <v>3</v>
      </c>
      <c r="P7" s="38"/>
      <c r="Q7" s="38"/>
      <c r="R7" s="37"/>
      <c r="S7" s="37"/>
      <c r="T7" s="37"/>
    </row>
    <row r="8" spans="1:20" ht="14.25" customHeight="1">
      <c r="A8" s="33">
        <v>4</v>
      </c>
      <c r="B8" s="38"/>
      <c r="C8" s="38"/>
      <c r="D8" s="37"/>
      <c r="E8" s="37"/>
      <c r="F8" s="37"/>
      <c r="H8" s="33">
        <v>4</v>
      </c>
      <c r="I8" s="38"/>
      <c r="J8" s="38"/>
      <c r="K8" s="37"/>
      <c r="L8" s="37"/>
      <c r="M8" s="37"/>
      <c r="O8" s="33">
        <v>4</v>
      </c>
      <c r="P8" s="38"/>
      <c r="Q8" s="38"/>
      <c r="R8" s="37"/>
      <c r="S8" s="37"/>
      <c r="T8" s="37"/>
    </row>
    <row r="9" spans="1:20" ht="14.25" customHeight="1">
      <c r="A9" s="33">
        <v>5</v>
      </c>
      <c r="B9" s="38"/>
      <c r="C9" s="38"/>
      <c r="D9" s="37"/>
      <c r="E9" s="37"/>
      <c r="F9" s="37"/>
      <c r="H9" s="33">
        <v>5</v>
      </c>
      <c r="I9" s="38"/>
      <c r="J9" s="38"/>
      <c r="K9" s="37"/>
      <c r="L9" s="37"/>
      <c r="M9" s="37"/>
      <c r="O9" s="33">
        <v>5</v>
      </c>
      <c r="P9" s="38"/>
      <c r="Q9" s="38"/>
      <c r="R9" s="37"/>
      <c r="S9" s="37"/>
      <c r="T9" s="37"/>
    </row>
    <row r="10" spans="1:20" ht="14.25" customHeight="1">
      <c r="A10" s="33">
        <v>6</v>
      </c>
      <c r="B10" s="38"/>
      <c r="C10" s="38"/>
      <c r="D10" s="37"/>
      <c r="E10" s="37"/>
      <c r="F10" s="37"/>
      <c r="H10" s="33">
        <v>6</v>
      </c>
      <c r="I10" s="38"/>
      <c r="J10" s="38"/>
      <c r="K10" s="37"/>
      <c r="L10" s="37"/>
      <c r="M10" s="37"/>
      <c r="O10" s="33">
        <v>6</v>
      </c>
      <c r="P10" s="38"/>
      <c r="Q10" s="38"/>
      <c r="R10" s="37"/>
      <c r="S10" s="37"/>
      <c r="T10" s="37"/>
    </row>
    <row r="11" spans="1:20" ht="14.25" customHeight="1">
      <c r="A11" s="33">
        <v>7</v>
      </c>
      <c r="B11" s="38"/>
      <c r="C11" s="38"/>
      <c r="D11" s="37"/>
      <c r="E11" s="37"/>
      <c r="F11" s="37"/>
      <c r="H11" s="33">
        <v>7</v>
      </c>
      <c r="I11" s="38"/>
      <c r="J11" s="38"/>
      <c r="K11" s="37"/>
      <c r="L11" s="37"/>
      <c r="M11" s="37"/>
      <c r="O11" s="33">
        <v>7</v>
      </c>
      <c r="P11" s="38"/>
      <c r="Q11" s="38"/>
      <c r="R11" s="37"/>
      <c r="S11" s="37"/>
      <c r="T11" s="37"/>
    </row>
    <row r="12" spans="1:20" ht="14.25" customHeight="1">
      <c r="A12" s="33">
        <v>8</v>
      </c>
      <c r="B12" s="38"/>
      <c r="C12" s="38"/>
      <c r="D12" s="37"/>
      <c r="E12" s="37"/>
      <c r="F12" s="37"/>
      <c r="H12" s="33">
        <v>8</v>
      </c>
      <c r="I12" s="38"/>
      <c r="J12" s="38"/>
      <c r="K12" s="37"/>
      <c r="L12" s="37"/>
      <c r="M12" s="37"/>
      <c r="O12" s="33">
        <v>8</v>
      </c>
      <c r="P12" s="38"/>
      <c r="Q12" s="38"/>
      <c r="R12" s="37"/>
      <c r="S12" s="37"/>
      <c r="T12" s="37"/>
    </row>
    <row r="13" spans="1:20" ht="14.25" customHeight="1">
      <c r="A13" s="33">
        <v>9</v>
      </c>
      <c r="B13" s="38"/>
      <c r="C13" s="38"/>
      <c r="D13" s="37"/>
      <c r="E13" s="37"/>
      <c r="F13" s="37"/>
      <c r="H13" s="33">
        <v>9</v>
      </c>
      <c r="I13" s="38"/>
      <c r="J13" s="38"/>
      <c r="K13" s="37"/>
      <c r="L13" s="37"/>
      <c r="M13" s="37"/>
      <c r="O13" s="33">
        <v>9</v>
      </c>
      <c r="P13" s="38"/>
      <c r="Q13" s="38"/>
      <c r="R13" s="37"/>
      <c r="S13" s="37"/>
      <c r="T13" s="37"/>
    </row>
    <row r="14" spans="1:20" ht="14.25" customHeight="1">
      <c r="A14" s="33">
        <v>10</v>
      </c>
      <c r="B14" s="38"/>
      <c r="C14" s="38"/>
      <c r="D14" s="37"/>
      <c r="E14" s="37"/>
      <c r="F14" s="37"/>
      <c r="H14" s="33">
        <v>10</v>
      </c>
      <c r="I14" s="38"/>
      <c r="J14" s="38"/>
      <c r="K14" s="37"/>
      <c r="L14" s="37"/>
      <c r="M14" s="37"/>
      <c r="O14" s="33">
        <v>10</v>
      </c>
      <c r="P14" s="38"/>
      <c r="Q14" s="38"/>
      <c r="R14" s="37"/>
      <c r="S14" s="37"/>
      <c r="T14" s="37"/>
    </row>
    <row r="15" spans="1:20" ht="14.25" customHeight="1">
      <c r="A15" s="33">
        <v>11</v>
      </c>
      <c r="B15" s="38"/>
      <c r="C15" s="38"/>
      <c r="D15" s="37"/>
      <c r="E15" s="37"/>
      <c r="F15" s="37"/>
      <c r="H15" s="33">
        <v>11</v>
      </c>
      <c r="I15" s="38"/>
      <c r="J15" s="38"/>
      <c r="K15" s="37"/>
      <c r="L15" s="37"/>
      <c r="M15" s="37"/>
      <c r="O15" s="33">
        <v>11</v>
      </c>
      <c r="P15" s="38"/>
      <c r="Q15" s="38"/>
      <c r="R15" s="37"/>
      <c r="S15" s="37"/>
      <c r="T15" s="37"/>
    </row>
    <row r="16" spans="1:20" ht="14.25" customHeight="1">
      <c r="A16" s="33">
        <v>12</v>
      </c>
      <c r="B16" s="38"/>
      <c r="C16" s="38"/>
      <c r="D16" s="37"/>
      <c r="E16" s="37"/>
      <c r="F16" s="37"/>
      <c r="H16" s="33">
        <v>12</v>
      </c>
      <c r="I16" s="38"/>
      <c r="J16" s="38"/>
      <c r="K16" s="37"/>
      <c r="L16" s="37"/>
      <c r="M16" s="37"/>
      <c r="O16" s="33">
        <v>12</v>
      </c>
      <c r="P16" s="38"/>
      <c r="Q16" s="38"/>
      <c r="R16" s="37"/>
      <c r="S16" s="37"/>
      <c r="T16" s="37"/>
    </row>
    <row r="17" spans="1:20" ht="14.25" customHeight="1">
      <c r="A17" s="33">
        <v>13</v>
      </c>
      <c r="B17" s="38"/>
      <c r="C17" s="38"/>
      <c r="D17" s="37"/>
      <c r="E17" s="37"/>
      <c r="F17" s="37"/>
      <c r="H17" s="33">
        <v>13</v>
      </c>
      <c r="I17" s="38"/>
      <c r="J17" s="38"/>
      <c r="K17" s="37"/>
      <c r="L17" s="37"/>
      <c r="M17" s="37"/>
      <c r="O17" s="33">
        <v>13</v>
      </c>
      <c r="P17" s="38"/>
      <c r="Q17" s="38"/>
      <c r="R17" s="37"/>
      <c r="S17" s="37"/>
      <c r="T17" s="37"/>
    </row>
    <row r="18" spans="1:20" ht="14.25" customHeight="1">
      <c r="A18" s="33">
        <v>14</v>
      </c>
      <c r="B18" s="38"/>
      <c r="C18" s="38"/>
      <c r="D18" s="37"/>
      <c r="E18" s="37"/>
      <c r="F18" s="37"/>
      <c r="H18" s="33">
        <v>14</v>
      </c>
      <c r="I18" s="38"/>
      <c r="J18" s="38"/>
      <c r="K18" s="37"/>
      <c r="L18" s="37"/>
      <c r="M18" s="37"/>
      <c r="O18" s="33">
        <v>14</v>
      </c>
      <c r="P18" s="38"/>
      <c r="Q18" s="38"/>
      <c r="R18" s="37"/>
      <c r="S18" s="37"/>
      <c r="T18" s="37"/>
    </row>
    <row r="19" spans="1:20" ht="14.25" customHeight="1">
      <c r="A19" s="33">
        <v>15</v>
      </c>
      <c r="B19" s="38"/>
      <c r="C19" s="38"/>
      <c r="D19" s="37"/>
      <c r="E19" s="37"/>
      <c r="F19" s="37"/>
      <c r="H19" s="33">
        <v>15</v>
      </c>
      <c r="I19" s="38"/>
      <c r="J19" s="38"/>
      <c r="K19" s="37"/>
      <c r="L19" s="37"/>
      <c r="M19" s="37"/>
      <c r="O19" s="33">
        <v>15</v>
      </c>
      <c r="P19" s="38"/>
      <c r="Q19" s="38"/>
      <c r="R19" s="37"/>
      <c r="S19" s="37"/>
      <c r="T19" s="37"/>
    </row>
    <row r="20" spans="1:20">
      <c r="B20" s="1">
        <f>COUNTA(B5:B19)</f>
        <v>0</v>
      </c>
      <c r="D20" s="39">
        <f>COUNTA(D5:D19)</f>
        <v>0</v>
      </c>
      <c r="E20" s="39">
        <f>COUNTA(E5:E19)</f>
        <v>0</v>
      </c>
      <c r="F20" s="39">
        <f>COUNTA(F5:F19)</f>
        <v>0</v>
      </c>
      <c r="I20" s="1">
        <f>COUNTA(I5:I19)</f>
        <v>0</v>
      </c>
      <c r="K20" s="39">
        <f>COUNTA(K5:K19)</f>
        <v>0</v>
      </c>
      <c r="L20" s="39">
        <f>COUNTA(L5:L19)</f>
        <v>0</v>
      </c>
      <c r="M20" s="39">
        <f>COUNTA(M5:M19)</f>
        <v>0</v>
      </c>
      <c r="P20" s="1">
        <f>COUNTA(P5:P19)</f>
        <v>0</v>
      </c>
      <c r="R20" s="39">
        <f>COUNTA(R5:R19)</f>
        <v>0</v>
      </c>
      <c r="S20" s="39">
        <f>COUNTA(S5:S19)</f>
        <v>0</v>
      </c>
      <c r="T20" s="39">
        <f>COUNTA(T5:T19)</f>
        <v>0</v>
      </c>
    </row>
    <row r="21" spans="1:20">
      <c r="D21" s="39">
        <f>3000*D20</f>
        <v>0</v>
      </c>
      <c r="E21" s="39">
        <f>3000*E20</f>
        <v>0</v>
      </c>
      <c r="F21" s="39">
        <f>4000*F20</f>
        <v>0</v>
      </c>
      <c r="K21" s="39">
        <f>3000*K20</f>
        <v>0</v>
      </c>
      <c r="L21" s="39">
        <f>3000*L20</f>
        <v>0</v>
      </c>
      <c r="M21" s="39">
        <f>4000*M20</f>
        <v>0</v>
      </c>
      <c r="R21" s="39">
        <f>3000*R20</f>
        <v>0</v>
      </c>
      <c r="S21" s="39">
        <f>3000*S20</f>
        <v>0</v>
      </c>
      <c r="T21" s="39">
        <f>4000*T20</f>
        <v>0</v>
      </c>
    </row>
    <row r="22" spans="1:20">
      <c r="D22" s="39"/>
      <c r="E22" s="39"/>
      <c r="F22" s="39">
        <f>D21+E21+F21</f>
        <v>0</v>
      </c>
      <c r="K22" s="39"/>
      <c r="L22" s="39"/>
      <c r="M22" s="39">
        <f>K21+L21+M21</f>
        <v>0</v>
      </c>
      <c r="R22" s="39"/>
      <c r="S22" s="39"/>
      <c r="T22" s="39">
        <f>R21+S21+T21</f>
        <v>0</v>
      </c>
    </row>
    <row r="23" spans="1:20">
      <c r="A23" s="162" t="s">
        <v>29</v>
      </c>
      <c r="B23" s="162"/>
      <c r="C23" s="162"/>
      <c r="D23" s="162"/>
      <c r="E23" s="32"/>
      <c r="F23" s="32"/>
      <c r="H23" s="162" t="s">
        <v>63</v>
      </c>
      <c r="I23" s="162"/>
      <c r="J23" s="162"/>
      <c r="K23" s="162"/>
      <c r="L23" s="32"/>
      <c r="M23" s="32"/>
      <c r="O23" s="162" t="s">
        <v>64</v>
      </c>
      <c r="P23" s="162"/>
      <c r="Q23" s="162"/>
      <c r="R23" s="162"/>
      <c r="S23" s="32"/>
      <c r="T23" s="32"/>
    </row>
    <row r="24" spans="1:20">
      <c r="A24" s="33"/>
      <c r="B24" s="2" t="s">
        <v>10</v>
      </c>
      <c r="C24" s="2" t="s">
        <v>21</v>
      </c>
      <c r="D24" s="34" t="s">
        <v>60</v>
      </c>
      <c r="E24" s="35" t="s">
        <v>61</v>
      </c>
      <c r="F24" s="35" t="s">
        <v>62</v>
      </c>
      <c r="H24" s="33"/>
      <c r="I24" s="2" t="s">
        <v>10</v>
      </c>
      <c r="J24" s="2" t="s">
        <v>21</v>
      </c>
      <c r="K24" s="34" t="s">
        <v>60</v>
      </c>
      <c r="L24" s="35" t="s">
        <v>61</v>
      </c>
      <c r="M24" s="35" t="s">
        <v>62</v>
      </c>
      <c r="O24" s="33"/>
      <c r="P24" s="2" t="s">
        <v>10</v>
      </c>
      <c r="Q24" s="2" t="s">
        <v>21</v>
      </c>
      <c r="R24" s="34" t="s">
        <v>60</v>
      </c>
      <c r="S24" s="35" t="s">
        <v>61</v>
      </c>
      <c r="T24" s="35" t="s">
        <v>62</v>
      </c>
    </row>
    <row r="25" spans="1:20">
      <c r="A25" s="33">
        <v>1</v>
      </c>
      <c r="B25" s="36"/>
      <c r="C25" s="36"/>
      <c r="D25" s="37"/>
      <c r="E25" s="37"/>
      <c r="F25" s="37"/>
      <c r="H25" s="33">
        <v>1</v>
      </c>
      <c r="I25" s="36"/>
      <c r="J25" s="36"/>
      <c r="K25" s="37"/>
      <c r="L25" s="37"/>
      <c r="M25" s="37"/>
      <c r="O25" s="33">
        <v>1</v>
      </c>
      <c r="P25" s="36"/>
      <c r="Q25" s="36"/>
      <c r="R25" s="37"/>
      <c r="S25" s="37"/>
      <c r="T25" s="37"/>
    </row>
    <row r="26" spans="1:20">
      <c r="A26" s="33">
        <v>2</v>
      </c>
      <c r="B26" s="38"/>
      <c r="C26" s="38"/>
      <c r="D26" s="37"/>
      <c r="E26" s="37"/>
      <c r="F26" s="37"/>
      <c r="H26" s="33">
        <v>2</v>
      </c>
      <c r="I26" s="38"/>
      <c r="J26" s="38"/>
      <c r="K26" s="37"/>
      <c r="L26" s="37"/>
      <c r="M26" s="37"/>
      <c r="O26" s="33">
        <v>2</v>
      </c>
      <c r="P26" s="38"/>
      <c r="Q26" s="38"/>
      <c r="R26" s="37"/>
      <c r="S26" s="37"/>
      <c r="T26" s="37"/>
    </row>
    <row r="27" spans="1:20">
      <c r="A27" s="33">
        <v>3</v>
      </c>
      <c r="B27" s="38"/>
      <c r="C27" s="38"/>
      <c r="D27" s="37"/>
      <c r="E27" s="37"/>
      <c r="F27" s="37"/>
      <c r="H27" s="33">
        <v>3</v>
      </c>
      <c r="I27" s="38"/>
      <c r="J27" s="38"/>
      <c r="K27" s="37"/>
      <c r="L27" s="37"/>
      <c r="M27" s="37"/>
      <c r="O27" s="33">
        <v>3</v>
      </c>
      <c r="P27" s="38"/>
      <c r="Q27" s="38"/>
      <c r="R27" s="37"/>
      <c r="S27" s="37"/>
      <c r="T27" s="37"/>
    </row>
    <row r="28" spans="1:20">
      <c r="A28" s="33">
        <v>4</v>
      </c>
      <c r="B28" s="38"/>
      <c r="C28" s="38"/>
      <c r="D28" s="37"/>
      <c r="E28" s="37"/>
      <c r="F28" s="37"/>
      <c r="H28" s="33">
        <v>4</v>
      </c>
      <c r="I28" s="38"/>
      <c r="J28" s="38"/>
      <c r="K28" s="37"/>
      <c r="L28" s="37"/>
      <c r="M28" s="37"/>
      <c r="O28" s="33">
        <v>4</v>
      </c>
      <c r="P28" s="38"/>
      <c r="Q28" s="38"/>
      <c r="R28" s="37"/>
      <c r="S28" s="37"/>
      <c r="T28" s="37"/>
    </row>
    <row r="29" spans="1:20">
      <c r="A29" s="33">
        <v>5</v>
      </c>
      <c r="B29" s="38"/>
      <c r="C29" s="38"/>
      <c r="D29" s="37"/>
      <c r="E29" s="37"/>
      <c r="F29" s="37"/>
      <c r="H29" s="33">
        <v>5</v>
      </c>
      <c r="I29" s="38"/>
      <c r="J29" s="38"/>
      <c r="K29" s="37"/>
      <c r="L29" s="37"/>
      <c r="M29" s="37"/>
      <c r="O29" s="33">
        <v>5</v>
      </c>
      <c r="P29" s="38"/>
      <c r="Q29" s="38"/>
      <c r="R29" s="37"/>
      <c r="S29" s="37"/>
      <c r="T29" s="37"/>
    </row>
    <row r="30" spans="1:20">
      <c r="A30" s="33">
        <v>6</v>
      </c>
      <c r="B30" s="38"/>
      <c r="C30" s="38"/>
      <c r="D30" s="37"/>
      <c r="E30" s="37"/>
      <c r="F30" s="37"/>
      <c r="H30" s="33">
        <v>6</v>
      </c>
      <c r="I30" s="38"/>
      <c r="J30" s="38"/>
      <c r="K30" s="37"/>
      <c r="L30" s="37"/>
      <c r="M30" s="37"/>
      <c r="O30" s="33">
        <v>6</v>
      </c>
      <c r="P30" s="38"/>
      <c r="Q30" s="38"/>
      <c r="R30" s="37"/>
      <c r="S30" s="37"/>
      <c r="T30" s="37"/>
    </row>
    <row r="31" spans="1:20">
      <c r="A31" s="33">
        <v>7</v>
      </c>
      <c r="B31" s="38"/>
      <c r="C31" s="38"/>
      <c r="D31" s="37"/>
      <c r="E31" s="37"/>
      <c r="F31" s="37"/>
      <c r="H31" s="33">
        <v>7</v>
      </c>
      <c r="I31" s="38"/>
      <c r="J31" s="38"/>
      <c r="K31" s="37"/>
      <c r="L31" s="37"/>
      <c r="M31" s="37"/>
      <c r="O31" s="33">
        <v>7</v>
      </c>
      <c r="P31" s="38"/>
      <c r="Q31" s="38"/>
      <c r="R31" s="37"/>
      <c r="S31" s="37"/>
      <c r="T31" s="37"/>
    </row>
    <row r="32" spans="1:20">
      <c r="A32" s="33">
        <v>8</v>
      </c>
      <c r="B32" s="38"/>
      <c r="C32" s="38"/>
      <c r="D32" s="37"/>
      <c r="E32" s="37"/>
      <c r="F32" s="37"/>
      <c r="H32" s="33">
        <v>8</v>
      </c>
      <c r="I32" s="38"/>
      <c r="J32" s="38"/>
      <c r="K32" s="37"/>
      <c r="L32" s="37"/>
      <c r="M32" s="37"/>
      <c r="O32" s="33">
        <v>8</v>
      </c>
      <c r="P32" s="38"/>
      <c r="Q32" s="38"/>
      <c r="R32" s="37"/>
      <c r="S32" s="37"/>
      <c r="T32" s="37"/>
    </row>
    <row r="33" spans="1:20">
      <c r="A33" s="33">
        <v>9</v>
      </c>
      <c r="B33" s="38"/>
      <c r="C33" s="38"/>
      <c r="D33" s="37"/>
      <c r="E33" s="37"/>
      <c r="F33" s="37"/>
      <c r="H33" s="33">
        <v>9</v>
      </c>
      <c r="I33" s="38"/>
      <c r="J33" s="38"/>
      <c r="K33" s="37"/>
      <c r="L33" s="37"/>
      <c r="M33" s="37"/>
      <c r="O33" s="33">
        <v>9</v>
      </c>
      <c r="P33" s="38"/>
      <c r="Q33" s="38"/>
      <c r="R33" s="37"/>
      <c r="S33" s="37"/>
      <c r="T33" s="37"/>
    </row>
    <row r="34" spans="1:20">
      <c r="A34" s="33">
        <v>10</v>
      </c>
      <c r="B34" s="38"/>
      <c r="C34" s="38"/>
      <c r="D34" s="37"/>
      <c r="E34" s="37"/>
      <c r="F34" s="37"/>
      <c r="H34" s="33">
        <v>10</v>
      </c>
      <c r="I34" s="38"/>
      <c r="J34" s="38"/>
      <c r="K34" s="37"/>
      <c r="L34" s="37"/>
      <c r="M34" s="37"/>
      <c r="O34" s="33">
        <v>10</v>
      </c>
      <c r="P34" s="38"/>
      <c r="Q34" s="38"/>
      <c r="R34" s="37"/>
      <c r="S34" s="37"/>
      <c r="T34" s="37"/>
    </row>
    <row r="35" spans="1:20">
      <c r="A35" s="33">
        <v>11</v>
      </c>
      <c r="B35" s="38"/>
      <c r="C35" s="38"/>
      <c r="D35" s="37"/>
      <c r="E35" s="37"/>
      <c r="F35" s="37"/>
      <c r="H35" s="33">
        <v>11</v>
      </c>
      <c r="I35" s="38"/>
      <c r="J35" s="38"/>
      <c r="K35" s="37"/>
      <c r="L35" s="37"/>
      <c r="M35" s="37"/>
      <c r="O35" s="33">
        <v>11</v>
      </c>
      <c r="P35" s="38"/>
      <c r="Q35" s="38"/>
      <c r="R35" s="37"/>
      <c r="S35" s="37"/>
      <c r="T35" s="37"/>
    </row>
    <row r="36" spans="1:20">
      <c r="A36" s="33">
        <v>12</v>
      </c>
      <c r="B36" s="38"/>
      <c r="C36" s="38"/>
      <c r="D36" s="37"/>
      <c r="E36" s="37"/>
      <c r="F36" s="37"/>
      <c r="H36" s="33">
        <v>12</v>
      </c>
      <c r="I36" s="38"/>
      <c r="J36" s="38"/>
      <c r="K36" s="37"/>
      <c r="L36" s="37"/>
      <c r="M36" s="37"/>
      <c r="O36" s="33">
        <v>12</v>
      </c>
      <c r="P36" s="38"/>
      <c r="Q36" s="38"/>
      <c r="R36" s="37"/>
      <c r="S36" s="37"/>
      <c r="T36" s="37"/>
    </row>
    <row r="37" spans="1:20">
      <c r="A37" s="33">
        <v>13</v>
      </c>
      <c r="B37" s="38"/>
      <c r="C37" s="38"/>
      <c r="D37" s="37"/>
      <c r="E37" s="37"/>
      <c r="F37" s="37"/>
      <c r="H37" s="33">
        <v>13</v>
      </c>
      <c r="I37" s="38"/>
      <c r="J37" s="38"/>
      <c r="K37" s="37"/>
      <c r="L37" s="37"/>
      <c r="M37" s="37"/>
      <c r="O37" s="33">
        <v>13</v>
      </c>
      <c r="P37" s="38"/>
      <c r="Q37" s="38"/>
      <c r="R37" s="37"/>
      <c r="S37" s="37"/>
      <c r="T37" s="37"/>
    </row>
    <row r="38" spans="1:20">
      <c r="A38" s="33">
        <v>14</v>
      </c>
      <c r="B38" s="38"/>
      <c r="C38" s="38"/>
      <c r="D38" s="37"/>
      <c r="E38" s="37"/>
      <c r="F38" s="37"/>
      <c r="H38" s="33">
        <v>14</v>
      </c>
      <c r="I38" s="38"/>
      <c r="J38" s="38"/>
      <c r="K38" s="37"/>
      <c r="L38" s="37"/>
      <c r="M38" s="37"/>
      <c r="O38" s="33">
        <v>14</v>
      </c>
      <c r="P38" s="38"/>
      <c r="Q38" s="38"/>
      <c r="R38" s="37"/>
      <c r="S38" s="37"/>
      <c r="T38" s="37"/>
    </row>
    <row r="39" spans="1:20">
      <c r="A39" s="33">
        <v>15</v>
      </c>
      <c r="B39" s="38"/>
      <c r="C39" s="38"/>
      <c r="D39" s="37"/>
      <c r="E39" s="37"/>
      <c r="F39" s="37"/>
      <c r="H39" s="33">
        <v>15</v>
      </c>
      <c r="I39" s="38"/>
      <c r="J39" s="38"/>
      <c r="K39" s="37"/>
      <c r="L39" s="37"/>
      <c r="M39" s="37"/>
      <c r="O39" s="33">
        <v>15</v>
      </c>
      <c r="P39" s="38"/>
      <c r="Q39" s="38"/>
      <c r="R39" s="37"/>
      <c r="S39" s="37"/>
      <c r="T39" s="37"/>
    </row>
    <row r="40" spans="1:20">
      <c r="B40" s="1">
        <f>COUNTA(B25:B39)</f>
        <v>0</v>
      </c>
      <c r="D40" s="39">
        <f>COUNTA(D25:D39)</f>
        <v>0</v>
      </c>
      <c r="E40" s="39">
        <f>COUNTA(E25:E39)</f>
        <v>0</v>
      </c>
      <c r="F40" s="39">
        <f>COUNTA(F25:F39)</f>
        <v>0</v>
      </c>
      <c r="I40" s="1">
        <f>COUNTA(I25:I39)</f>
        <v>0</v>
      </c>
      <c r="K40" s="39">
        <f>COUNTA(K25:K39)</f>
        <v>0</v>
      </c>
      <c r="L40" s="39">
        <f>COUNTA(L25:L39)</f>
        <v>0</v>
      </c>
      <c r="M40" s="39">
        <f>COUNTA(M25:M39)</f>
        <v>0</v>
      </c>
      <c r="P40" s="1">
        <f>COUNTA(P25:P39)</f>
        <v>0</v>
      </c>
      <c r="R40" s="39">
        <f>COUNTA(R25:R39)</f>
        <v>0</v>
      </c>
      <c r="S40" s="39">
        <f>COUNTA(S25:S39)</f>
        <v>0</v>
      </c>
      <c r="T40" s="39">
        <f>COUNTA(T25:T39)</f>
        <v>0</v>
      </c>
    </row>
    <row r="41" spans="1:20">
      <c r="D41" s="39">
        <f>3000*D40</f>
        <v>0</v>
      </c>
      <c r="E41" s="39">
        <f>3000*E40</f>
        <v>0</v>
      </c>
      <c r="F41" s="39">
        <f>4000*F40</f>
        <v>0</v>
      </c>
      <c r="K41" s="39">
        <f>3000*K40</f>
        <v>0</v>
      </c>
      <c r="L41" s="39">
        <f>3000*L40</f>
        <v>0</v>
      </c>
      <c r="M41" s="39">
        <f>4000*M40</f>
        <v>0</v>
      </c>
      <c r="R41" s="39">
        <f>3000*R40</f>
        <v>0</v>
      </c>
      <c r="S41" s="39">
        <f>3000*S40</f>
        <v>0</v>
      </c>
      <c r="T41" s="39">
        <f>4000*T40</f>
        <v>0</v>
      </c>
    </row>
    <row r="42" spans="1:20">
      <c r="D42" s="39"/>
      <c r="E42" s="39"/>
      <c r="F42" s="39">
        <f>D41+E41+F41</f>
        <v>0</v>
      </c>
      <c r="K42" s="39"/>
      <c r="L42" s="39"/>
      <c r="M42" s="39">
        <f>K41+L41+M41</f>
        <v>0</v>
      </c>
      <c r="R42" s="39"/>
      <c r="S42" s="39"/>
      <c r="T42" s="39">
        <f>R41+S41+T41</f>
        <v>0</v>
      </c>
    </row>
  </sheetData>
  <mergeCells count="7">
    <mergeCell ref="A1:M1"/>
    <mergeCell ref="A3:D3"/>
    <mergeCell ref="H3:K3"/>
    <mergeCell ref="O3:R3"/>
    <mergeCell ref="A23:D23"/>
    <mergeCell ref="H23:K23"/>
    <mergeCell ref="O23:R23"/>
  </mergeCells>
  <phoneticPr fontId="1"/>
  <dataValidations count="1">
    <dataValidation type="list" allowBlank="1" showInputMessage="1" showErrorMessage="1" sqref="D5:F19 K5:M19 R5:T19 D25:F39 K25:M39 R25:T39">
      <formula1>"レ"</formula1>
    </dataValidation>
  </dataValidations>
  <pageMargins left="0.54" right="0.52" top="0.41" bottom="0.39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2"/>
  <sheetViews>
    <sheetView showGridLines="0" view="pageBreakPreview" topLeftCell="A5" zoomScaleNormal="100" zoomScaleSheetLayoutView="100" workbookViewId="0">
      <selection activeCell="A5" sqref="A1:XFD1048576"/>
    </sheetView>
  </sheetViews>
  <sheetFormatPr defaultRowHeight="13.5"/>
  <cols>
    <col min="1" max="1" width="2.42578125" style="31" customWidth="1"/>
    <col min="2" max="3" width="12.28515625" style="1" customWidth="1"/>
    <col min="4" max="6" width="6.42578125" style="1" customWidth="1"/>
    <col min="7" max="7" width="1" style="1" customWidth="1"/>
    <col min="8" max="8" width="2.42578125" style="31" customWidth="1"/>
    <col min="9" max="10" width="12.28515625" style="1" customWidth="1"/>
    <col min="11" max="13" width="6.42578125" style="1" customWidth="1"/>
    <col min="14" max="14" width="1" style="1" customWidth="1"/>
    <col min="15" max="15" width="2.42578125" style="31" customWidth="1"/>
    <col min="16" max="17" width="12.28515625" style="1" customWidth="1"/>
    <col min="18" max="20" width="6.42578125" style="1" customWidth="1"/>
    <col min="21" max="16384" width="9.140625" style="1"/>
  </cols>
  <sheetData>
    <row r="1" spans="1:20" ht="21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3" spans="1:20">
      <c r="A3" s="162" t="s">
        <v>65</v>
      </c>
      <c r="B3" s="162"/>
      <c r="C3" s="162"/>
      <c r="D3" s="162"/>
      <c r="E3" s="32"/>
      <c r="F3" s="32"/>
      <c r="H3" s="162" t="s">
        <v>66</v>
      </c>
      <c r="I3" s="162"/>
      <c r="J3" s="162"/>
      <c r="K3" s="162"/>
      <c r="L3" s="32"/>
      <c r="M3" s="32"/>
      <c r="O3" s="162" t="s">
        <v>67</v>
      </c>
      <c r="P3" s="162"/>
      <c r="Q3" s="162"/>
      <c r="R3" s="162"/>
      <c r="S3" s="32"/>
      <c r="T3" s="32"/>
    </row>
    <row r="4" spans="1:20">
      <c r="A4" s="33"/>
      <c r="B4" s="2" t="s">
        <v>10</v>
      </c>
      <c r="C4" s="2" t="s">
        <v>21</v>
      </c>
      <c r="D4" s="34" t="s">
        <v>60</v>
      </c>
      <c r="E4" s="35" t="s">
        <v>61</v>
      </c>
      <c r="F4" s="35" t="s">
        <v>62</v>
      </c>
      <c r="H4" s="33"/>
      <c r="I4" s="2" t="s">
        <v>10</v>
      </c>
      <c r="J4" s="2" t="s">
        <v>21</v>
      </c>
      <c r="K4" s="34" t="s">
        <v>60</v>
      </c>
      <c r="L4" s="35" t="s">
        <v>61</v>
      </c>
      <c r="M4" s="35" t="s">
        <v>62</v>
      </c>
      <c r="O4" s="33"/>
      <c r="P4" s="2" t="s">
        <v>10</v>
      </c>
      <c r="Q4" s="2" t="s">
        <v>21</v>
      </c>
      <c r="R4" s="34" t="s">
        <v>60</v>
      </c>
      <c r="S4" s="35" t="s">
        <v>61</v>
      </c>
      <c r="T4" s="35" t="s">
        <v>62</v>
      </c>
    </row>
    <row r="5" spans="1:20" ht="14.25" customHeight="1">
      <c r="A5" s="33">
        <v>1</v>
      </c>
      <c r="B5" s="36"/>
      <c r="C5" s="36"/>
      <c r="D5" s="37"/>
      <c r="E5" s="37"/>
      <c r="F5" s="37"/>
      <c r="H5" s="33">
        <v>1</v>
      </c>
      <c r="I5" s="36"/>
      <c r="J5" s="36"/>
      <c r="K5" s="37"/>
      <c r="L5" s="37"/>
      <c r="M5" s="37"/>
      <c r="O5" s="33">
        <v>1</v>
      </c>
      <c r="P5" s="36"/>
      <c r="Q5" s="36"/>
      <c r="R5" s="37"/>
      <c r="S5" s="37"/>
      <c r="T5" s="37"/>
    </row>
    <row r="6" spans="1:20" ht="14.25" customHeight="1">
      <c r="A6" s="33">
        <v>2</v>
      </c>
      <c r="B6" s="38"/>
      <c r="C6" s="38"/>
      <c r="D6" s="37"/>
      <c r="E6" s="37"/>
      <c r="F6" s="37"/>
      <c r="H6" s="33">
        <v>2</v>
      </c>
      <c r="I6" s="38"/>
      <c r="J6" s="38"/>
      <c r="K6" s="37"/>
      <c r="L6" s="37"/>
      <c r="M6" s="37"/>
      <c r="O6" s="33">
        <v>2</v>
      </c>
      <c r="P6" s="38"/>
      <c r="Q6" s="38"/>
      <c r="R6" s="37"/>
      <c r="S6" s="37"/>
      <c r="T6" s="37"/>
    </row>
    <row r="7" spans="1:20" ht="14.25" customHeight="1">
      <c r="A7" s="33">
        <v>3</v>
      </c>
      <c r="B7" s="38"/>
      <c r="C7" s="38"/>
      <c r="D7" s="37"/>
      <c r="E7" s="37"/>
      <c r="F7" s="37"/>
      <c r="H7" s="33">
        <v>3</v>
      </c>
      <c r="I7" s="38"/>
      <c r="J7" s="38"/>
      <c r="K7" s="37"/>
      <c r="L7" s="37"/>
      <c r="M7" s="37"/>
      <c r="O7" s="33">
        <v>3</v>
      </c>
      <c r="P7" s="38"/>
      <c r="Q7" s="38"/>
      <c r="R7" s="37"/>
      <c r="S7" s="37"/>
      <c r="T7" s="37"/>
    </row>
    <row r="8" spans="1:20" ht="14.25" customHeight="1">
      <c r="A8" s="33">
        <v>4</v>
      </c>
      <c r="B8" s="38"/>
      <c r="C8" s="38"/>
      <c r="D8" s="37"/>
      <c r="E8" s="37"/>
      <c r="F8" s="37"/>
      <c r="H8" s="33">
        <v>4</v>
      </c>
      <c r="I8" s="38"/>
      <c r="J8" s="38"/>
      <c r="K8" s="37"/>
      <c r="L8" s="37"/>
      <c r="M8" s="37"/>
      <c r="O8" s="33">
        <v>4</v>
      </c>
      <c r="P8" s="38"/>
      <c r="Q8" s="38"/>
      <c r="R8" s="37"/>
      <c r="S8" s="37"/>
      <c r="T8" s="37"/>
    </row>
    <row r="9" spans="1:20" ht="14.25" customHeight="1">
      <c r="A9" s="33">
        <v>5</v>
      </c>
      <c r="B9" s="38"/>
      <c r="C9" s="38"/>
      <c r="D9" s="37"/>
      <c r="E9" s="37"/>
      <c r="F9" s="37"/>
      <c r="H9" s="33">
        <v>5</v>
      </c>
      <c r="I9" s="38"/>
      <c r="J9" s="38"/>
      <c r="K9" s="37"/>
      <c r="L9" s="37"/>
      <c r="M9" s="37"/>
      <c r="O9" s="33">
        <v>5</v>
      </c>
      <c r="P9" s="38"/>
      <c r="Q9" s="38"/>
      <c r="R9" s="37"/>
      <c r="S9" s="37"/>
      <c r="T9" s="37"/>
    </row>
    <row r="10" spans="1:20" ht="14.25" customHeight="1">
      <c r="A10" s="33">
        <v>6</v>
      </c>
      <c r="B10" s="38"/>
      <c r="C10" s="38"/>
      <c r="D10" s="37"/>
      <c r="E10" s="37"/>
      <c r="F10" s="37"/>
      <c r="H10" s="33">
        <v>6</v>
      </c>
      <c r="I10" s="38"/>
      <c r="J10" s="38"/>
      <c r="K10" s="37"/>
      <c r="L10" s="37"/>
      <c r="M10" s="37"/>
      <c r="O10" s="33">
        <v>6</v>
      </c>
      <c r="P10" s="38"/>
      <c r="Q10" s="38"/>
      <c r="R10" s="37"/>
      <c r="S10" s="37"/>
      <c r="T10" s="37"/>
    </row>
    <row r="11" spans="1:20" ht="14.25" customHeight="1">
      <c r="A11" s="33">
        <v>7</v>
      </c>
      <c r="B11" s="38"/>
      <c r="C11" s="38"/>
      <c r="D11" s="37"/>
      <c r="E11" s="37"/>
      <c r="F11" s="37"/>
      <c r="H11" s="33">
        <v>7</v>
      </c>
      <c r="I11" s="38"/>
      <c r="J11" s="38"/>
      <c r="K11" s="37"/>
      <c r="L11" s="37"/>
      <c r="M11" s="37"/>
      <c r="O11" s="33">
        <v>7</v>
      </c>
      <c r="P11" s="38"/>
      <c r="Q11" s="38"/>
      <c r="R11" s="37"/>
      <c r="S11" s="37"/>
      <c r="T11" s="37"/>
    </row>
    <row r="12" spans="1:20" ht="14.25" customHeight="1">
      <c r="A12" s="33">
        <v>8</v>
      </c>
      <c r="B12" s="38"/>
      <c r="C12" s="38"/>
      <c r="D12" s="37"/>
      <c r="E12" s="37"/>
      <c r="F12" s="37"/>
      <c r="H12" s="33">
        <v>8</v>
      </c>
      <c r="I12" s="38"/>
      <c r="J12" s="38"/>
      <c r="K12" s="37"/>
      <c r="L12" s="37"/>
      <c r="M12" s="37"/>
      <c r="O12" s="33">
        <v>8</v>
      </c>
      <c r="P12" s="38"/>
      <c r="Q12" s="38"/>
      <c r="R12" s="37"/>
      <c r="S12" s="37"/>
      <c r="T12" s="37"/>
    </row>
    <row r="13" spans="1:20" ht="14.25" customHeight="1">
      <c r="A13" s="33">
        <v>9</v>
      </c>
      <c r="B13" s="38"/>
      <c r="C13" s="38"/>
      <c r="D13" s="37"/>
      <c r="E13" s="37"/>
      <c r="F13" s="37"/>
      <c r="H13" s="33">
        <v>9</v>
      </c>
      <c r="I13" s="38"/>
      <c r="J13" s="38"/>
      <c r="K13" s="37"/>
      <c r="L13" s="37"/>
      <c r="M13" s="37"/>
      <c r="O13" s="33">
        <v>9</v>
      </c>
      <c r="P13" s="38"/>
      <c r="Q13" s="38"/>
      <c r="R13" s="37"/>
      <c r="S13" s="37"/>
      <c r="T13" s="37"/>
    </row>
    <row r="14" spans="1:20" ht="14.25" customHeight="1">
      <c r="A14" s="33">
        <v>10</v>
      </c>
      <c r="B14" s="38"/>
      <c r="C14" s="38"/>
      <c r="D14" s="37"/>
      <c r="E14" s="37"/>
      <c r="F14" s="37"/>
      <c r="H14" s="33">
        <v>10</v>
      </c>
      <c r="I14" s="38"/>
      <c r="J14" s="38"/>
      <c r="K14" s="37"/>
      <c r="L14" s="37"/>
      <c r="M14" s="37"/>
      <c r="O14" s="33">
        <v>10</v>
      </c>
      <c r="P14" s="38"/>
      <c r="Q14" s="38"/>
      <c r="R14" s="37"/>
      <c r="S14" s="37"/>
      <c r="T14" s="37"/>
    </row>
    <row r="15" spans="1:20" ht="14.25" customHeight="1">
      <c r="A15" s="33">
        <v>11</v>
      </c>
      <c r="B15" s="38"/>
      <c r="C15" s="38"/>
      <c r="D15" s="37"/>
      <c r="E15" s="37"/>
      <c r="F15" s="37"/>
      <c r="H15" s="33">
        <v>11</v>
      </c>
      <c r="I15" s="38"/>
      <c r="J15" s="38"/>
      <c r="K15" s="37"/>
      <c r="L15" s="37"/>
      <c r="M15" s="37"/>
      <c r="O15" s="33">
        <v>11</v>
      </c>
      <c r="P15" s="38"/>
      <c r="Q15" s="38"/>
      <c r="R15" s="37"/>
      <c r="S15" s="37"/>
      <c r="T15" s="37"/>
    </row>
    <row r="16" spans="1:20" ht="14.25" customHeight="1">
      <c r="A16" s="33">
        <v>12</v>
      </c>
      <c r="B16" s="38"/>
      <c r="C16" s="38"/>
      <c r="D16" s="37"/>
      <c r="E16" s="37"/>
      <c r="F16" s="37"/>
      <c r="H16" s="33">
        <v>12</v>
      </c>
      <c r="I16" s="38"/>
      <c r="J16" s="38"/>
      <c r="K16" s="37"/>
      <c r="L16" s="37"/>
      <c r="M16" s="37"/>
      <c r="O16" s="33">
        <v>12</v>
      </c>
      <c r="P16" s="38"/>
      <c r="Q16" s="38"/>
      <c r="R16" s="37"/>
      <c r="S16" s="37"/>
      <c r="T16" s="37"/>
    </row>
    <row r="17" spans="1:20" ht="14.25" customHeight="1">
      <c r="A17" s="33">
        <v>13</v>
      </c>
      <c r="B17" s="38"/>
      <c r="C17" s="38"/>
      <c r="D17" s="37"/>
      <c r="E17" s="37"/>
      <c r="F17" s="37"/>
      <c r="H17" s="33">
        <v>13</v>
      </c>
      <c r="I17" s="38"/>
      <c r="J17" s="38"/>
      <c r="K17" s="37"/>
      <c r="L17" s="37"/>
      <c r="M17" s="37"/>
      <c r="O17" s="33">
        <v>13</v>
      </c>
      <c r="P17" s="38"/>
      <c r="Q17" s="38"/>
      <c r="R17" s="37"/>
      <c r="S17" s="37"/>
      <c r="T17" s="37"/>
    </row>
    <row r="18" spans="1:20" ht="14.25" customHeight="1">
      <c r="A18" s="33">
        <v>14</v>
      </c>
      <c r="B18" s="38"/>
      <c r="C18" s="38"/>
      <c r="D18" s="37"/>
      <c r="E18" s="37"/>
      <c r="F18" s="37"/>
      <c r="H18" s="33">
        <v>14</v>
      </c>
      <c r="I18" s="38"/>
      <c r="J18" s="38"/>
      <c r="K18" s="37"/>
      <c r="L18" s="37"/>
      <c r="M18" s="37"/>
      <c r="O18" s="33">
        <v>14</v>
      </c>
      <c r="P18" s="38"/>
      <c r="Q18" s="38"/>
      <c r="R18" s="37"/>
      <c r="S18" s="37"/>
      <c r="T18" s="37"/>
    </row>
    <row r="19" spans="1:20" ht="14.25" customHeight="1">
      <c r="A19" s="33">
        <v>15</v>
      </c>
      <c r="B19" s="38"/>
      <c r="C19" s="38"/>
      <c r="D19" s="37"/>
      <c r="E19" s="37"/>
      <c r="F19" s="37"/>
      <c r="H19" s="33">
        <v>15</v>
      </c>
      <c r="I19" s="38"/>
      <c r="J19" s="38"/>
      <c r="K19" s="37"/>
      <c r="L19" s="37"/>
      <c r="M19" s="37"/>
      <c r="O19" s="33">
        <v>15</v>
      </c>
      <c r="P19" s="38"/>
      <c r="Q19" s="38"/>
      <c r="R19" s="37"/>
      <c r="S19" s="37"/>
      <c r="T19" s="37"/>
    </row>
    <row r="20" spans="1:20">
      <c r="B20" s="1">
        <f>COUNTA(B5:B19)</f>
        <v>0</v>
      </c>
      <c r="D20" s="39">
        <f>COUNTA(D5:D19)</f>
        <v>0</v>
      </c>
      <c r="E20" s="39">
        <f>COUNTA(E5:E19)</f>
        <v>0</v>
      </c>
      <c r="F20" s="39">
        <f>COUNTA(F5:F19)</f>
        <v>0</v>
      </c>
      <c r="I20" s="1">
        <f>COUNTA(I5:I19)</f>
        <v>0</v>
      </c>
      <c r="K20" s="39">
        <f>COUNTA(K5:K19)</f>
        <v>0</v>
      </c>
      <c r="L20" s="39">
        <f>COUNTA(L5:L19)</f>
        <v>0</v>
      </c>
      <c r="M20" s="39">
        <f>COUNTA(M5:M19)</f>
        <v>0</v>
      </c>
      <c r="P20" s="1">
        <f>COUNTA(P5:P19)</f>
        <v>0</v>
      </c>
      <c r="R20" s="39">
        <f>COUNTA(R5:R19)</f>
        <v>0</v>
      </c>
      <c r="S20" s="39">
        <f>COUNTA(S5:S19)</f>
        <v>0</v>
      </c>
      <c r="T20" s="39">
        <f>COUNTA(T5:T19)</f>
        <v>0</v>
      </c>
    </row>
    <row r="21" spans="1:20">
      <c r="D21" s="39">
        <f>3000*D20</f>
        <v>0</v>
      </c>
      <c r="E21" s="39">
        <f>3000*E20</f>
        <v>0</v>
      </c>
      <c r="F21" s="39">
        <f>4000*F20</f>
        <v>0</v>
      </c>
      <c r="K21" s="39">
        <f>3000*K20</f>
        <v>0</v>
      </c>
      <c r="L21" s="39">
        <f>3000*L20</f>
        <v>0</v>
      </c>
      <c r="M21" s="39">
        <f>4000*M20</f>
        <v>0</v>
      </c>
      <c r="R21" s="39">
        <f>3000*R20</f>
        <v>0</v>
      </c>
      <c r="S21" s="39">
        <f>3000*S20</f>
        <v>0</v>
      </c>
      <c r="T21" s="39">
        <f>4000*T20</f>
        <v>0</v>
      </c>
    </row>
    <row r="22" spans="1:20">
      <c r="D22" s="39"/>
      <c r="E22" s="39"/>
      <c r="F22" s="39">
        <f>D21+E21+F21</f>
        <v>0</v>
      </c>
      <c r="K22" s="39"/>
      <c r="L22" s="39"/>
      <c r="M22" s="39">
        <f>K21+L21+M21</f>
        <v>0</v>
      </c>
      <c r="R22" s="39"/>
      <c r="S22" s="39"/>
      <c r="T22" s="39">
        <f>R21+S21+T21</f>
        <v>0</v>
      </c>
    </row>
    <row r="23" spans="1:20">
      <c r="A23" s="162" t="s">
        <v>68</v>
      </c>
      <c r="B23" s="162"/>
      <c r="C23" s="162"/>
      <c r="D23" s="162"/>
      <c r="E23" s="32"/>
      <c r="F23" s="32"/>
      <c r="H23" s="162" t="s">
        <v>69</v>
      </c>
      <c r="I23" s="162"/>
      <c r="J23" s="162"/>
      <c r="K23" s="162"/>
      <c r="L23" s="32"/>
      <c r="M23" s="32"/>
      <c r="O23" s="162" t="s">
        <v>70</v>
      </c>
      <c r="P23" s="162"/>
      <c r="Q23" s="162"/>
      <c r="R23" s="162"/>
      <c r="S23" s="32"/>
      <c r="T23" s="32"/>
    </row>
    <row r="24" spans="1:20">
      <c r="A24" s="33"/>
      <c r="B24" s="2" t="s">
        <v>10</v>
      </c>
      <c r="C24" s="2" t="s">
        <v>21</v>
      </c>
      <c r="D24" s="34" t="s">
        <v>60</v>
      </c>
      <c r="E24" s="35" t="s">
        <v>61</v>
      </c>
      <c r="F24" s="35" t="s">
        <v>62</v>
      </c>
      <c r="H24" s="33"/>
      <c r="I24" s="2" t="s">
        <v>10</v>
      </c>
      <c r="J24" s="2" t="s">
        <v>21</v>
      </c>
      <c r="K24" s="34" t="s">
        <v>60</v>
      </c>
      <c r="L24" s="35" t="s">
        <v>61</v>
      </c>
      <c r="M24" s="35" t="s">
        <v>62</v>
      </c>
      <c r="O24" s="33"/>
      <c r="P24" s="2" t="s">
        <v>10</v>
      </c>
      <c r="Q24" s="2" t="s">
        <v>21</v>
      </c>
      <c r="R24" s="34" t="s">
        <v>60</v>
      </c>
      <c r="S24" s="35" t="s">
        <v>61</v>
      </c>
      <c r="T24" s="35" t="s">
        <v>62</v>
      </c>
    </row>
    <row r="25" spans="1:20">
      <c r="A25" s="33">
        <v>1</v>
      </c>
      <c r="B25" s="36"/>
      <c r="C25" s="36"/>
      <c r="D25" s="37"/>
      <c r="E25" s="37"/>
      <c r="F25" s="37"/>
      <c r="H25" s="33">
        <v>1</v>
      </c>
      <c r="I25" s="36"/>
      <c r="J25" s="36"/>
      <c r="K25" s="37"/>
      <c r="L25" s="37"/>
      <c r="M25" s="37"/>
      <c r="O25" s="33">
        <v>1</v>
      </c>
      <c r="P25" s="36"/>
      <c r="Q25" s="36"/>
      <c r="R25" s="37"/>
      <c r="S25" s="37"/>
      <c r="T25" s="37"/>
    </row>
    <row r="26" spans="1:20">
      <c r="A26" s="33">
        <v>2</v>
      </c>
      <c r="B26" s="38"/>
      <c r="C26" s="38"/>
      <c r="D26" s="37"/>
      <c r="E26" s="37"/>
      <c r="F26" s="37"/>
      <c r="H26" s="33">
        <v>2</v>
      </c>
      <c r="I26" s="38"/>
      <c r="J26" s="38"/>
      <c r="K26" s="37"/>
      <c r="L26" s="37"/>
      <c r="M26" s="37"/>
      <c r="O26" s="33">
        <v>2</v>
      </c>
      <c r="P26" s="38"/>
      <c r="Q26" s="38"/>
      <c r="R26" s="37"/>
      <c r="S26" s="37"/>
      <c r="T26" s="37"/>
    </row>
    <row r="27" spans="1:20">
      <c r="A27" s="33">
        <v>3</v>
      </c>
      <c r="B27" s="38"/>
      <c r="C27" s="38"/>
      <c r="D27" s="37"/>
      <c r="E27" s="37"/>
      <c r="F27" s="37"/>
      <c r="H27" s="33">
        <v>3</v>
      </c>
      <c r="I27" s="38"/>
      <c r="J27" s="38"/>
      <c r="K27" s="37"/>
      <c r="L27" s="37"/>
      <c r="M27" s="37"/>
      <c r="O27" s="33">
        <v>3</v>
      </c>
      <c r="P27" s="38"/>
      <c r="Q27" s="38"/>
      <c r="R27" s="37"/>
      <c r="S27" s="37"/>
      <c r="T27" s="37"/>
    </row>
    <row r="28" spans="1:20">
      <c r="A28" s="33">
        <v>4</v>
      </c>
      <c r="B28" s="38"/>
      <c r="C28" s="38"/>
      <c r="D28" s="37"/>
      <c r="E28" s="37"/>
      <c r="F28" s="37"/>
      <c r="H28" s="33">
        <v>4</v>
      </c>
      <c r="I28" s="38"/>
      <c r="J28" s="38"/>
      <c r="K28" s="37"/>
      <c r="L28" s="37"/>
      <c r="M28" s="37"/>
      <c r="O28" s="33">
        <v>4</v>
      </c>
      <c r="P28" s="38"/>
      <c r="Q28" s="38"/>
      <c r="R28" s="37"/>
      <c r="S28" s="37"/>
      <c r="T28" s="37"/>
    </row>
    <row r="29" spans="1:20">
      <c r="A29" s="33">
        <v>5</v>
      </c>
      <c r="B29" s="38"/>
      <c r="C29" s="38"/>
      <c r="D29" s="37"/>
      <c r="E29" s="37"/>
      <c r="F29" s="37"/>
      <c r="H29" s="33">
        <v>5</v>
      </c>
      <c r="I29" s="38"/>
      <c r="J29" s="38"/>
      <c r="K29" s="37"/>
      <c r="L29" s="37"/>
      <c r="M29" s="37"/>
      <c r="O29" s="33">
        <v>5</v>
      </c>
      <c r="P29" s="38"/>
      <c r="Q29" s="38"/>
      <c r="R29" s="37"/>
      <c r="S29" s="37"/>
      <c r="T29" s="37"/>
    </row>
    <row r="30" spans="1:20">
      <c r="A30" s="33">
        <v>6</v>
      </c>
      <c r="B30" s="38"/>
      <c r="C30" s="38"/>
      <c r="D30" s="37"/>
      <c r="E30" s="37"/>
      <c r="F30" s="37"/>
      <c r="H30" s="33">
        <v>6</v>
      </c>
      <c r="I30" s="38"/>
      <c r="J30" s="38"/>
      <c r="K30" s="37"/>
      <c r="L30" s="37"/>
      <c r="M30" s="37"/>
      <c r="O30" s="33">
        <v>6</v>
      </c>
      <c r="P30" s="38"/>
      <c r="Q30" s="38"/>
      <c r="R30" s="37"/>
      <c r="S30" s="37"/>
      <c r="T30" s="37"/>
    </row>
    <row r="31" spans="1:20">
      <c r="A31" s="33">
        <v>7</v>
      </c>
      <c r="B31" s="38"/>
      <c r="C31" s="38"/>
      <c r="D31" s="37"/>
      <c r="E31" s="37"/>
      <c r="F31" s="37"/>
      <c r="H31" s="33">
        <v>7</v>
      </c>
      <c r="I31" s="38"/>
      <c r="J31" s="38"/>
      <c r="K31" s="37"/>
      <c r="L31" s="37"/>
      <c r="M31" s="37"/>
      <c r="O31" s="33">
        <v>7</v>
      </c>
      <c r="P31" s="38"/>
      <c r="Q31" s="38"/>
      <c r="R31" s="37"/>
      <c r="S31" s="37"/>
      <c r="T31" s="37"/>
    </row>
    <row r="32" spans="1:20">
      <c r="A32" s="33">
        <v>8</v>
      </c>
      <c r="B32" s="38"/>
      <c r="C32" s="38"/>
      <c r="D32" s="37"/>
      <c r="E32" s="37"/>
      <c r="F32" s="37"/>
      <c r="H32" s="33">
        <v>8</v>
      </c>
      <c r="I32" s="38"/>
      <c r="J32" s="38"/>
      <c r="K32" s="37"/>
      <c r="L32" s="37"/>
      <c r="M32" s="37"/>
      <c r="O32" s="33">
        <v>8</v>
      </c>
      <c r="P32" s="38"/>
      <c r="Q32" s="38"/>
      <c r="R32" s="37"/>
      <c r="S32" s="37"/>
      <c r="T32" s="37"/>
    </row>
    <row r="33" spans="1:20">
      <c r="A33" s="33">
        <v>9</v>
      </c>
      <c r="B33" s="38"/>
      <c r="C33" s="38"/>
      <c r="D33" s="37"/>
      <c r="E33" s="37"/>
      <c r="F33" s="37"/>
      <c r="H33" s="33">
        <v>9</v>
      </c>
      <c r="I33" s="38"/>
      <c r="J33" s="38"/>
      <c r="K33" s="37"/>
      <c r="L33" s="37"/>
      <c r="M33" s="37"/>
      <c r="O33" s="33">
        <v>9</v>
      </c>
      <c r="P33" s="38"/>
      <c r="Q33" s="38"/>
      <c r="R33" s="37"/>
      <c r="S33" s="37"/>
      <c r="T33" s="37"/>
    </row>
    <row r="34" spans="1:20">
      <c r="A34" s="33">
        <v>10</v>
      </c>
      <c r="B34" s="38"/>
      <c r="C34" s="38"/>
      <c r="D34" s="37"/>
      <c r="E34" s="37"/>
      <c r="F34" s="37"/>
      <c r="H34" s="33">
        <v>10</v>
      </c>
      <c r="I34" s="38"/>
      <c r="J34" s="38"/>
      <c r="K34" s="37"/>
      <c r="L34" s="37"/>
      <c r="M34" s="37"/>
      <c r="O34" s="33">
        <v>10</v>
      </c>
      <c r="P34" s="38"/>
      <c r="Q34" s="38"/>
      <c r="R34" s="37"/>
      <c r="S34" s="37"/>
      <c r="T34" s="37"/>
    </row>
    <row r="35" spans="1:20">
      <c r="A35" s="33">
        <v>11</v>
      </c>
      <c r="B35" s="38"/>
      <c r="C35" s="38"/>
      <c r="D35" s="37"/>
      <c r="E35" s="37"/>
      <c r="F35" s="37"/>
      <c r="H35" s="33">
        <v>11</v>
      </c>
      <c r="I35" s="38"/>
      <c r="J35" s="38"/>
      <c r="K35" s="37"/>
      <c r="L35" s="37"/>
      <c r="M35" s="37"/>
      <c r="O35" s="33">
        <v>11</v>
      </c>
      <c r="P35" s="38"/>
      <c r="Q35" s="38"/>
      <c r="R35" s="37"/>
      <c r="S35" s="37"/>
      <c r="T35" s="37"/>
    </row>
    <row r="36" spans="1:20">
      <c r="A36" s="33">
        <v>12</v>
      </c>
      <c r="B36" s="38"/>
      <c r="C36" s="38"/>
      <c r="D36" s="37"/>
      <c r="E36" s="37"/>
      <c r="F36" s="37"/>
      <c r="H36" s="33">
        <v>12</v>
      </c>
      <c r="I36" s="38"/>
      <c r="J36" s="38"/>
      <c r="K36" s="37"/>
      <c r="L36" s="37"/>
      <c r="M36" s="37"/>
      <c r="O36" s="33">
        <v>12</v>
      </c>
      <c r="P36" s="38"/>
      <c r="Q36" s="38"/>
      <c r="R36" s="37"/>
      <c r="S36" s="37"/>
      <c r="T36" s="37"/>
    </row>
    <row r="37" spans="1:20">
      <c r="A37" s="33">
        <v>13</v>
      </c>
      <c r="B37" s="38"/>
      <c r="C37" s="38"/>
      <c r="D37" s="37"/>
      <c r="E37" s="37"/>
      <c r="F37" s="37"/>
      <c r="H37" s="33">
        <v>13</v>
      </c>
      <c r="I37" s="38"/>
      <c r="J37" s="38"/>
      <c r="K37" s="37"/>
      <c r="L37" s="37"/>
      <c r="M37" s="37"/>
      <c r="O37" s="33">
        <v>13</v>
      </c>
      <c r="P37" s="38"/>
      <c r="Q37" s="38"/>
      <c r="R37" s="37"/>
      <c r="S37" s="37"/>
      <c r="T37" s="37"/>
    </row>
    <row r="38" spans="1:20">
      <c r="A38" s="33">
        <v>14</v>
      </c>
      <c r="B38" s="38"/>
      <c r="C38" s="38"/>
      <c r="D38" s="37"/>
      <c r="E38" s="37"/>
      <c r="F38" s="37"/>
      <c r="H38" s="33">
        <v>14</v>
      </c>
      <c r="I38" s="38"/>
      <c r="J38" s="38"/>
      <c r="K38" s="37"/>
      <c r="L38" s="37"/>
      <c r="M38" s="37"/>
      <c r="O38" s="33">
        <v>14</v>
      </c>
      <c r="P38" s="38"/>
      <c r="Q38" s="38"/>
      <c r="R38" s="37"/>
      <c r="S38" s="37"/>
      <c r="T38" s="37"/>
    </row>
    <row r="39" spans="1:20">
      <c r="A39" s="33">
        <v>15</v>
      </c>
      <c r="B39" s="38"/>
      <c r="C39" s="38"/>
      <c r="D39" s="37"/>
      <c r="E39" s="37"/>
      <c r="F39" s="37"/>
      <c r="H39" s="33">
        <v>15</v>
      </c>
      <c r="I39" s="38"/>
      <c r="J39" s="38"/>
      <c r="K39" s="37"/>
      <c r="L39" s="37"/>
      <c r="M39" s="37"/>
      <c r="O39" s="33">
        <v>15</v>
      </c>
      <c r="P39" s="38"/>
      <c r="Q39" s="38"/>
      <c r="R39" s="37"/>
      <c r="S39" s="37"/>
      <c r="T39" s="37"/>
    </row>
    <row r="40" spans="1:20">
      <c r="B40" s="1">
        <f>COUNTA(B25:B39)</f>
        <v>0</v>
      </c>
      <c r="D40" s="39">
        <f>COUNTA(D25:D39)</f>
        <v>0</v>
      </c>
      <c r="E40" s="39">
        <f>COUNTA(E25:E39)</f>
        <v>0</v>
      </c>
      <c r="F40" s="39">
        <f>COUNTA(F25:F39)</f>
        <v>0</v>
      </c>
      <c r="I40" s="1">
        <f>COUNTA(I25:I39)</f>
        <v>0</v>
      </c>
      <c r="K40" s="39">
        <f>COUNTA(K25:K39)</f>
        <v>0</v>
      </c>
      <c r="L40" s="39">
        <f>COUNTA(L25:L39)</f>
        <v>0</v>
      </c>
      <c r="M40" s="39">
        <f>COUNTA(M25:M39)</f>
        <v>0</v>
      </c>
      <c r="P40" s="1">
        <f>COUNTA(P25:P39)</f>
        <v>0</v>
      </c>
      <c r="R40" s="39">
        <f>COUNTA(R25:R39)</f>
        <v>0</v>
      </c>
      <c r="S40" s="39">
        <f>COUNTA(S25:S39)</f>
        <v>0</v>
      </c>
      <c r="T40" s="39">
        <f>COUNTA(T25:T39)</f>
        <v>0</v>
      </c>
    </row>
    <row r="41" spans="1:20">
      <c r="D41" s="39">
        <f>3000*D40</f>
        <v>0</v>
      </c>
      <c r="E41" s="39">
        <f>3000*E40</f>
        <v>0</v>
      </c>
      <c r="F41" s="39">
        <f>4000*F40</f>
        <v>0</v>
      </c>
      <c r="K41" s="39">
        <f>3000*K40</f>
        <v>0</v>
      </c>
      <c r="L41" s="39">
        <f>3000*L40</f>
        <v>0</v>
      </c>
      <c r="M41" s="39">
        <f>4000*M40</f>
        <v>0</v>
      </c>
      <c r="R41" s="39">
        <f>3000*R40</f>
        <v>0</v>
      </c>
      <c r="S41" s="39">
        <f>3000*S40</f>
        <v>0</v>
      </c>
      <c r="T41" s="39">
        <f>4000*T40</f>
        <v>0</v>
      </c>
    </row>
    <row r="42" spans="1:20">
      <c r="D42" s="39"/>
      <c r="E42" s="39"/>
      <c r="F42" s="39">
        <f>D41+E41+F41</f>
        <v>0</v>
      </c>
      <c r="K42" s="39"/>
      <c r="L42" s="39"/>
      <c r="M42" s="39">
        <f>K41+L41+M41</f>
        <v>0</v>
      </c>
      <c r="R42" s="39"/>
      <c r="S42" s="39"/>
      <c r="T42" s="39">
        <f>R41+S41+T41</f>
        <v>0</v>
      </c>
    </row>
  </sheetData>
  <mergeCells count="7">
    <mergeCell ref="A1:M1"/>
    <mergeCell ref="A3:D3"/>
    <mergeCell ref="H3:K3"/>
    <mergeCell ref="O3:R3"/>
    <mergeCell ref="A23:D23"/>
    <mergeCell ref="H23:K23"/>
    <mergeCell ref="O23:R23"/>
  </mergeCells>
  <phoneticPr fontId="1"/>
  <dataValidations count="1">
    <dataValidation type="list" allowBlank="1" showInputMessage="1" showErrorMessage="1" sqref="D5:F19 K5:M19 R5:T19 D25:F39 K25:M39 R25:T39">
      <formula1>"レ"</formula1>
    </dataValidation>
  </dataValidations>
  <pageMargins left="0.54" right="0.52" top="0.41" bottom="0.39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3"/>
  <sheetViews>
    <sheetView showGridLines="0" view="pageBreakPreview" topLeftCell="A22" zoomScale="96" zoomScaleNormal="100" zoomScaleSheetLayoutView="96" workbookViewId="0">
      <selection activeCell="I28" sqref="I28"/>
    </sheetView>
  </sheetViews>
  <sheetFormatPr defaultRowHeight="13.5"/>
  <cols>
    <col min="1" max="1" width="2.42578125" style="31" customWidth="1"/>
    <col min="2" max="3" width="12.28515625" style="1" customWidth="1"/>
    <col min="4" max="6" width="6.42578125" style="1" customWidth="1"/>
    <col min="7" max="7" width="1" style="1" customWidth="1"/>
    <col min="8" max="8" width="2.5703125" style="1" customWidth="1"/>
    <col min="9" max="10" width="12.140625" style="1" customWidth="1"/>
    <col min="11" max="13" width="6.42578125" style="1" customWidth="1"/>
    <col min="14" max="16384" width="9.140625" style="1"/>
  </cols>
  <sheetData>
    <row r="1" spans="1:17" ht="21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3" spans="1:17">
      <c r="A3" s="162" t="s">
        <v>71</v>
      </c>
      <c r="B3" s="162"/>
      <c r="C3" s="162"/>
      <c r="D3" s="162"/>
      <c r="E3" s="32"/>
      <c r="F3" s="32"/>
    </row>
    <row r="4" spans="1:17">
      <c r="A4" s="33"/>
      <c r="B4" s="2" t="s">
        <v>10</v>
      </c>
      <c r="C4" s="2" t="s">
        <v>21</v>
      </c>
      <c r="D4" s="34" t="s">
        <v>60</v>
      </c>
      <c r="E4" s="35" t="s">
        <v>61</v>
      </c>
      <c r="F4" s="35" t="s">
        <v>62</v>
      </c>
      <c r="J4" s="167" t="s">
        <v>75</v>
      </c>
      <c r="K4" s="167"/>
    </row>
    <row r="5" spans="1:17" ht="14.25" customHeight="1">
      <c r="A5" s="33">
        <v>1</v>
      </c>
      <c r="B5" s="36"/>
      <c r="C5" s="36"/>
      <c r="D5" s="37"/>
      <c r="E5" s="37"/>
      <c r="F5" s="37"/>
      <c r="J5" s="167"/>
      <c r="K5" s="167"/>
    </row>
    <row r="6" spans="1:17" ht="14.25" customHeight="1">
      <c r="A6" s="33">
        <v>2</v>
      </c>
      <c r="B6" s="38"/>
      <c r="C6" s="38"/>
      <c r="D6" s="37"/>
      <c r="E6" s="37"/>
      <c r="F6" s="37"/>
      <c r="K6" s="1" t="s">
        <v>74</v>
      </c>
    </row>
    <row r="7" spans="1:17" ht="14.25" customHeight="1">
      <c r="A7" s="33">
        <v>3</v>
      </c>
      <c r="B7" s="38"/>
      <c r="C7" s="38"/>
      <c r="D7" s="37"/>
      <c r="E7" s="37"/>
      <c r="F7" s="37"/>
      <c r="J7" s="1" t="s">
        <v>76</v>
      </c>
      <c r="K7" s="1" t="s">
        <v>81</v>
      </c>
    </row>
    <row r="8" spans="1:17" ht="14.25" customHeight="1">
      <c r="A8" s="33">
        <v>4</v>
      </c>
      <c r="B8" s="38"/>
      <c r="C8" s="38"/>
      <c r="D8" s="37"/>
      <c r="E8" s="37"/>
      <c r="F8" s="37"/>
      <c r="J8" s="1" t="s">
        <v>77</v>
      </c>
      <c r="K8" s="1" t="s">
        <v>82</v>
      </c>
    </row>
    <row r="9" spans="1:17" ht="14.25" customHeight="1">
      <c r="A9" s="33">
        <v>5</v>
      </c>
      <c r="B9" s="38"/>
      <c r="C9" s="38"/>
      <c r="D9" s="37"/>
      <c r="E9" s="37"/>
      <c r="F9" s="37"/>
      <c r="J9" s="1" t="s">
        <v>78</v>
      </c>
      <c r="K9" s="1" t="s">
        <v>83</v>
      </c>
    </row>
    <row r="10" spans="1:17" ht="14.25" customHeight="1">
      <c r="A10" s="33">
        <v>6</v>
      </c>
      <c r="B10" s="38"/>
      <c r="C10" s="38"/>
      <c r="D10" s="37"/>
      <c r="E10" s="37"/>
      <c r="F10" s="37"/>
      <c r="J10" s="1" t="s">
        <v>79</v>
      </c>
      <c r="K10" s="1" t="s">
        <v>84</v>
      </c>
    </row>
    <row r="11" spans="1:17" ht="14.25" customHeight="1">
      <c r="A11" s="33">
        <v>7</v>
      </c>
      <c r="B11" s="38"/>
      <c r="C11" s="38"/>
      <c r="D11" s="37"/>
      <c r="E11" s="37"/>
      <c r="F11" s="37"/>
      <c r="J11" s="1" t="s">
        <v>80</v>
      </c>
      <c r="K11" s="1" t="s">
        <v>85</v>
      </c>
    </row>
    <row r="12" spans="1:17" ht="14.25" customHeight="1">
      <c r="A12" s="33">
        <v>8</v>
      </c>
      <c r="B12" s="38"/>
      <c r="C12" s="38"/>
      <c r="D12" s="37"/>
      <c r="E12" s="37"/>
      <c r="F12" s="37"/>
    </row>
    <row r="13" spans="1:17" ht="14.25" customHeight="1">
      <c r="A13" s="33">
        <v>9</v>
      </c>
      <c r="B13" s="38"/>
      <c r="C13" s="38"/>
      <c r="D13" s="37"/>
      <c r="E13" s="37"/>
      <c r="F13" s="37"/>
    </row>
    <row r="14" spans="1:17" ht="14.25" customHeight="1">
      <c r="A14" s="33">
        <v>10</v>
      </c>
      <c r="B14" s="38"/>
      <c r="C14" s="38"/>
      <c r="D14" s="37"/>
      <c r="E14" s="37"/>
      <c r="F14" s="37"/>
    </row>
    <row r="15" spans="1:17" ht="14.25" customHeight="1">
      <c r="A15" s="33">
        <v>11</v>
      </c>
      <c r="B15" s="38"/>
      <c r="C15" s="38"/>
      <c r="D15" s="37"/>
      <c r="E15" s="37"/>
      <c r="F15" s="37"/>
    </row>
    <row r="16" spans="1:17" ht="14.25" customHeight="1">
      <c r="A16" s="33">
        <v>12</v>
      </c>
      <c r="B16" s="38"/>
      <c r="C16" s="38"/>
      <c r="D16" s="37"/>
      <c r="E16" s="37"/>
      <c r="F16" s="37"/>
    </row>
    <row r="17" spans="1:13" ht="14.25" customHeight="1">
      <c r="A17" s="33">
        <v>13</v>
      </c>
      <c r="B17" s="38"/>
      <c r="C17" s="38"/>
      <c r="D17" s="37"/>
      <c r="E17" s="37"/>
      <c r="F17" s="37"/>
    </row>
    <row r="18" spans="1:13" ht="14.25" customHeight="1">
      <c r="A18" s="33">
        <v>14</v>
      </c>
      <c r="B18" s="38"/>
      <c r="C18" s="38"/>
      <c r="D18" s="37"/>
      <c r="E18" s="37"/>
      <c r="F18" s="37"/>
    </row>
    <row r="19" spans="1:13" ht="14.25" customHeight="1">
      <c r="A19" s="33">
        <v>15</v>
      </c>
      <c r="B19" s="38"/>
      <c r="C19" s="38"/>
      <c r="D19" s="37"/>
      <c r="E19" s="37"/>
      <c r="F19" s="37"/>
    </row>
    <row r="20" spans="1:13">
      <c r="B20" s="1">
        <f>COUNTA(B5:B19)</f>
        <v>0</v>
      </c>
      <c r="D20" s="39">
        <f>COUNTA(D5:D19)</f>
        <v>0</v>
      </c>
      <c r="E20" s="39">
        <f>COUNTA(E5:E19)</f>
        <v>0</v>
      </c>
      <c r="F20" s="39">
        <f>COUNTA(F5:F19)</f>
        <v>0</v>
      </c>
    </row>
    <row r="21" spans="1:13">
      <c r="D21" s="39">
        <f>3000*D20</f>
        <v>0</v>
      </c>
      <c r="E21" s="39">
        <f>3000*E20</f>
        <v>0</v>
      </c>
      <c r="F21" s="39">
        <f>4000*F20</f>
        <v>0</v>
      </c>
    </row>
    <row r="22" spans="1:13">
      <c r="D22" s="39"/>
      <c r="E22" s="39"/>
      <c r="F22" s="39">
        <f>D21+E21+F21</f>
        <v>0</v>
      </c>
    </row>
    <row r="23" spans="1:13">
      <c r="A23" s="166" t="s">
        <v>72</v>
      </c>
      <c r="B23" s="166"/>
      <c r="C23" s="166"/>
      <c r="D23" s="166"/>
      <c r="E23" s="32"/>
      <c r="F23" s="32"/>
      <c r="H23" s="166" t="s">
        <v>72</v>
      </c>
      <c r="I23" s="166"/>
      <c r="J23" s="166"/>
      <c r="K23" s="166"/>
      <c r="L23" s="32"/>
      <c r="M23" s="32"/>
    </row>
    <row r="24" spans="1:13" ht="35.25" customHeight="1" thickBot="1">
      <c r="A24" s="42" t="s">
        <v>86</v>
      </c>
      <c r="B24" s="42"/>
      <c r="C24" s="163"/>
      <c r="D24" s="164"/>
      <c r="E24" s="164"/>
      <c r="F24" s="42"/>
      <c r="H24" s="42" t="s">
        <v>73</v>
      </c>
      <c r="I24" s="42"/>
      <c r="J24" s="165"/>
      <c r="K24" s="165"/>
      <c r="L24" s="165"/>
      <c r="M24" s="42"/>
    </row>
    <row r="25" spans="1:13">
      <c r="A25" s="42"/>
      <c r="B25" s="42"/>
      <c r="C25" s="46"/>
      <c r="D25" s="46"/>
      <c r="E25" s="43"/>
      <c r="F25" s="42"/>
      <c r="H25" s="42"/>
      <c r="I25" s="42"/>
      <c r="J25" s="46"/>
      <c r="K25" s="46"/>
      <c r="L25" s="43"/>
      <c r="M25" s="42"/>
    </row>
    <row r="26" spans="1:13">
      <c r="A26" s="33"/>
      <c r="B26" s="2" t="s">
        <v>10</v>
      </c>
      <c r="C26" s="44" t="s">
        <v>21</v>
      </c>
      <c r="D26" s="45" t="s">
        <v>74</v>
      </c>
      <c r="H26" s="33"/>
      <c r="I26" s="2" t="s">
        <v>10</v>
      </c>
      <c r="J26" s="44" t="s">
        <v>21</v>
      </c>
      <c r="K26" s="45" t="s">
        <v>74</v>
      </c>
    </row>
    <row r="27" spans="1:13" ht="23.25" customHeight="1">
      <c r="A27" s="33">
        <v>1</v>
      </c>
      <c r="B27" s="36"/>
      <c r="C27" s="40"/>
      <c r="D27" s="2"/>
      <c r="H27" s="33">
        <v>1</v>
      </c>
      <c r="I27" s="36"/>
      <c r="J27" s="40"/>
      <c r="K27" s="2"/>
    </row>
    <row r="28" spans="1:13" ht="23.25" customHeight="1">
      <c r="A28" s="33">
        <v>2</v>
      </c>
      <c r="B28" s="38"/>
      <c r="C28" s="41"/>
      <c r="D28" s="2"/>
      <c r="H28" s="33">
        <v>2</v>
      </c>
      <c r="I28" s="38"/>
      <c r="J28" s="41"/>
      <c r="K28" s="2"/>
    </row>
    <row r="29" spans="1:13" ht="23.25" customHeight="1">
      <c r="A29" s="33">
        <v>3</v>
      </c>
      <c r="B29" s="38"/>
      <c r="C29" s="41"/>
      <c r="D29" s="2"/>
      <c r="H29" s="33">
        <v>3</v>
      </c>
      <c r="I29" s="38"/>
      <c r="J29" s="41"/>
      <c r="K29" s="2"/>
    </row>
    <row r="30" spans="1:13" ht="23.25" customHeight="1">
      <c r="A30" s="33">
        <v>4</v>
      </c>
      <c r="B30" s="38"/>
      <c r="C30" s="41"/>
      <c r="D30" s="2"/>
      <c r="H30" s="33">
        <v>4</v>
      </c>
      <c r="I30" s="38"/>
      <c r="J30" s="41"/>
      <c r="K30" s="2"/>
    </row>
    <row r="31" spans="1:13" ht="23.25" customHeight="1">
      <c r="A31" s="33">
        <v>5</v>
      </c>
      <c r="B31" s="38"/>
      <c r="C31" s="41"/>
      <c r="D31" s="2"/>
      <c r="H31" s="33">
        <v>5</v>
      </c>
      <c r="I31" s="38"/>
      <c r="J31" s="41"/>
      <c r="K31" s="2"/>
    </row>
    <row r="32" spans="1:13" ht="14.25" customHeight="1"/>
    <row r="33" spans="5:12">
      <c r="E33" s="1">
        <f>COUNT(C24)+COUNT(C24)+COUNTA(C24)</f>
        <v>0</v>
      </c>
      <c r="L33" s="1">
        <f>COUNTA(J24)</f>
        <v>0</v>
      </c>
    </row>
  </sheetData>
  <mergeCells count="7">
    <mergeCell ref="C24:E24"/>
    <mergeCell ref="J24:L24"/>
    <mergeCell ref="H23:K23"/>
    <mergeCell ref="J4:K5"/>
    <mergeCell ref="A1:Q1"/>
    <mergeCell ref="A3:D3"/>
    <mergeCell ref="A23:D23"/>
  </mergeCells>
  <phoneticPr fontId="1"/>
  <dataValidations count="1">
    <dataValidation type="list" allowBlank="1" showInputMessage="1" showErrorMessage="1" sqref="D5:F19">
      <formula1>"レ"</formula1>
    </dataValidation>
  </dataValidations>
  <pageMargins left="0.54" right="0.52" top="0.41" bottom="0.3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申込</vt:lpstr>
      <vt:lpstr>集計</vt:lpstr>
      <vt:lpstr>振込連絡票</vt:lpstr>
      <vt:lpstr>幼年～小５男子</vt:lpstr>
      <vt:lpstr>小6男子～小学２女子</vt:lpstr>
      <vt:lpstr>小3女子～中学2女子</vt:lpstr>
      <vt:lpstr>中学3女子～団体戦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2018-07-02T07:46:08Z</cp:lastPrinted>
  <dcterms:created xsi:type="dcterms:W3CDTF">2018-01-17T14:25:44Z</dcterms:created>
  <dcterms:modified xsi:type="dcterms:W3CDTF">2018-07-09T08:26:13Z</dcterms:modified>
</cp:coreProperties>
</file>